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undergradadmin\UG Shared\On Course\Lecture Lists\2025-26\MT25\"/>
    </mc:Choice>
  </mc:AlternateContent>
  <xr:revisionPtr revIDLastSave="0" documentId="13_ncr:1_{5267CAD3-37C4-494A-BDE4-240F03A4421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ll Years UG &amp; PGR" sheetId="4" r:id="rId1"/>
    <sheet name="Notes &amp; key" sheetId="10" r:id="rId2"/>
  </sheets>
  <definedNames>
    <definedName name="_xlnm._FilterDatabase" localSheetId="0" hidden="1">'All Years UG &amp; PGR'!$A$3:$AC$192</definedName>
    <definedName name="_xlnm.Print_Area" localSheetId="0">'All Years UG &amp; PGR'!$B$1:$X$261</definedName>
    <definedName name="_xlnm.Print_Area" localSheetId="1">'Notes &amp; key'!$A$1:$A$17</definedName>
    <definedName name="_xlnm.Print_Titles" localSheetId="0">'All Years UG &amp; PGR'!$1:$3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5" i="4" l="1"/>
  <c r="AD6" i="4" l="1"/>
  <c r="AD8" i="4"/>
  <c r="AD7" i="4"/>
</calcChain>
</file>

<file path=xl/sharedStrings.xml><?xml version="1.0" encoding="utf-8"?>
<sst xmlns="http://schemas.openxmlformats.org/spreadsheetml/2006/main" count="1105" uniqueCount="489">
  <si>
    <t>Grey shading = to be confirmed</t>
  </si>
  <si>
    <t>Student Totals / h</t>
  </si>
  <si>
    <t xml:space="preserve">Student Hours per Term </t>
  </si>
  <si>
    <t>L1</t>
  </si>
  <si>
    <t>L2</t>
  </si>
  <si>
    <t>L3</t>
  </si>
  <si>
    <t>L4</t>
  </si>
  <si>
    <t>L5</t>
  </si>
  <si>
    <t>L6</t>
  </si>
  <si>
    <t>L7</t>
  </si>
  <si>
    <t>L8</t>
  </si>
  <si>
    <t>Course</t>
  </si>
  <si>
    <t>Paper</t>
  </si>
  <si>
    <t>Term</t>
  </si>
  <si>
    <t>Year</t>
  </si>
  <si>
    <t>Course Title</t>
  </si>
  <si>
    <t>Lecturer(s)</t>
  </si>
  <si>
    <t>MT</t>
  </si>
  <si>
    <t>HT</t>
  </si>
  <si>
    <t>TT</t>
  </si>
  <si>
    <t>Initial</t>
  </si>
  <si>
    <t>Hours</t>
  </si>
  <si>
    <t>UG Y1</t>
  </si>
  <si>
    <t>Y1 Coursework &amp; Other Elements</t>
  </si>
  <si>
    <t>Induction &amp; Tour of the Department</t>
  </si>
  <si>
    <t>HEA</t>
  </si>
  <si>
    <t>TJM</t>
  </si>
  <si>
    <t>PJM</t>
  </si>
  <si>
    <t>Introduction to the Prelims Programme</t>
  </si>
  <si>
    <t>Prof. T.J. Marrow</t>
  </si>
  <si>
    <t>Y1</t>
  </si>
  <si>
    <t>Teaching, Study Skills &amp; Learning Development</t>
  </si>
  <si>
    <t>Prof T.J. Marrow</t>
  </si>
  <si>
    <t>Y2</t>
  </si>
  <si>
    <t>The IOM3 - Benefits of Student Membership</t>
  </si>
  <si>
    <t>S. Boad, Institute of Materials</t>
  </si>
  <si>
    <t>Y3</t>
  </si>
  <si>
    <t>Engineering Drawing &amp; CAD Classes</t>
  </si>
  <si>
    <t>Y4</t>
  </si>
  <si>
    <t xml:space="preserve">Looking to the Future - Career planning </t>
  </si>
  <si>
    <t>Dr A. Evans (OUCaS)</t>
  </si>
  <si>
    <t>OU Language Centre</t>
  </si>
  <si>
    <t>Part I FHS Y2 Options Briefing</t>
  </si>
  <si>
    <t>Practical Course Meetings</t>
  </si>
  <si>
    <t>PDN</t>
  </si>
  <si>
    <t>Workshop on (i) Writing a Full Report on a Practical and (ii) Keeping a Good Laboratory Notebook</t>
  </si>
  <si>
    <t>Introduction to Computing</t>
  </si>
  <si>
    <t>Dr P.J. Warren</t>
  </si>
  <si>
    <t>PJW</t>
  </si>
  <si>
    <t xml:space="preserve">Introduction to Errors in Measurement ( 2 lectures) </t>
  </si>
  <si>
    <t>JMS</t>
  </si>
  <si>
    <t>Industrial Placements Briefing</t>
  </si>
  <si>
    <t>Summer Exchange Risk Assessment and Safety Briefing</t>
  </si>
  <si>
    <t>Individual Review of Summer Exchange Risk Assessments</t>
  </si>
  <si>
    <t>PC1:Practical Course (58h)</t>
  </si>
  <si>
    <t>Various staff - see appendix for SDs and DSDs</t>
  </si>
  <si>
    <t>Computing for Materials Science (MATLAB-based)</t>
  </si>
  <si>
    <t>JRY</t>
  </si>
  <si>
    <t>Crystal model building class + Crystallography Classes</t>
  </si>
  <si>
    <t>SI</t>
  </si>
  <si>
    <t>JED</t>
  </si>
  <si>
    <t xml:space="preserve">MS1: 40L; Paper Lead = PDN </t>
  </si>
  <si>
    <t xml:space="preserve">MS1: Physical Foundations of Materials </t>
  </si>
  <si>
    <t>The Study of Crystalline Materials by Diffraction</t>
  </si>
  <si>
    <t>AARW</t>
  </si>
  <si>
    <t>Electromagnetic Properties and Devices</t>
  </si>
  <si>
    <t>SCS</t>
  </si>
  <si>
    <t>CA</t>
  </si>
  <si>
    <t>Random Processes and Statistical Physics</t>
  </si>
  <si>
    <t>Wave Mechanics, Quantum Theory and Bonding</t>
  </si>
  <si>
    <t>RJN</t>
  </si>
  <si>
    <t>FF</t>
  </si>
  <si>
    <t xml:space="preserve">MS2: 40L; Paper Lead = DEJA </t>
  </si>
  <si>
    <t>MS2: Structure and Mechanical Properties of Materials</t>
  </si>
  <si>
    <t>Elastic Deformation</t>
  </si>
  <si>
    <t>AJW</t>
  </si>
  <si>
    <t>Structures of Crystalline and Glassy Materials</t>
  </si>
  <si>
    <t>MLG</t>
  </si>
  <si>
    <t>Defects in Crystals</t>
  </si>
  <si>
    <t>MRC</t>
  </si>
  <si>
    <t>Mechanical Properties</t>
  </si>
  <si>
    <t>DEJA</t>
  </si>
  <si>
    <t>AK</t>
  </si>
  <si>
    <t xml:space="preserve">MS3: 40L; Paper Lead = CRMG </t>
  </si>
  <si>
    <t>MS3: Transforming Materials</t>
  </si>
  <si>
    <t>Thermodynamics</t>
  </si>
  <si>
    <t>TBC</t>
  </si>
  <si>
    <t>MP</t>
  </si>
  <si>
    <t>Introduction to Nanomaterials</t>
  </si>
  <si>
    <t>NG</t>
  </si>
  <si>
    <t>Microstructure and Processing of Materials I</t>
  </si>
  <si>
    <t>KM</t>
  </si>
  <si>
    <t>Electrochemistry</t>
  </si>
  <si>
    <t>Prof. M. Pasta</t>
  </si>
  <si>
    <t>Microstructure and Processing of Materials II</t>
  </si>
  <si>
    <t>Dr. E. Liotti</t>
  </si>
  <si>
    <t>EL</t>
  </si>
  <si>
    <t xml:space="preserve">MS4: 37L; Paper Lead = JRY </t>
  </si>
  <si>
    <t xml:space="preserve">MS4: Mathematics for Materials Science </t>
  </si>
  <si>
    <t>Ordinary &amp; Partial Differentiation</t>
  </si>
  <si>
    <t>Dr E. Liberti</t>
  </si>
  <si>
    <t>Elib</t>
  </si>
  <si>
    <t>Vectors &amp; Matrices (inc. vector calculus)</t>
  </si>
  <si>
    <t>Prof S.C. Benjamin</t>
  </si>
  <si>
    <t>SCB</t>
  </si>
  <si>
    <t>Taylor Series and Limits</t>
  </si>
  <si>
    <t>A Sheader</t>
  </si>
  <si>
    <t>Integration + Complex Numbers</t>
  </si>
  <si>
    <t>J Prentice</t>
  </si>
  <si>
    <t>Ordinary Differential Equations</t>
  </si>
  <si>
    <t>UG Y2</t>
  </si>
  <si>
    <t>Y2 Coursework &amp; Other Elements</t>
  </si>
  <si>
    <t>Introduction to the Pt I Materials Programme</t>
  </si>
  <si>
    <t>Maths - Partial Differential Equations &amp; Fourier Series  +  Tensors</t>
  </si>
  <si>
    <t>Entrepreneurship / Business Plan (Understanding Intellectual Property)</t>
  </si>
  <si>
    <t>Enterprising Oxford</t>
  </si>
  <si>
    <t>Entrepreneurship / Business Plan (Workshop on 'Teams')</t>
  </si>
  <si>
    <t>Dr E. Williams</t>
  </si>
  <si>
    <t>Entrepreneurship / Business Plan (Workshop on 'Finance' &amp; 'The Business Model Canvas')</t>
  </si>
  <si>
    <t>Entrepreneurship / Business Plan (Introductory Tutorial on the Business Plan Team Project)</t>
  </si>
  <si>
    <t>Dr S.M. Wilkinson</t>
  </si>
  <si>
    <t>Entrepreneurship / Business Plan (lecture workshops)</t>
  </si>
  <si>
    <t>Entrepreneurship / Business Plan (tutorials)</t>
  </si>
  <si>
    <t>Entrepreneurship / Business Plan (case study)</t>
  </si>
  <si>
    <t>Mr H. Dickinson (Nortal)</t>
  </si>
  <si>
    <t>Presentation Skills Workshop (Business Plan Team Presentations)</t>
  </si>
  <si>
    <t>Business Plan Team Presentations</t>
  </si>
  <si>
    <t>Introduction to Industrial Visits</t>
  </si>
  <si>
    <t>Industrial Visits</t>
  </si>
  <si>
    <t>Industrial Talks</t>
  </si>
  <si>
    <t>Johnson Matthey + Rolls Royce  + Tata Steel</t>
  </si>
  <si>
    <t>Practical Course meetings</t>
  </si>
  <si>
    <t>Practical Course (108h)</t>
  </si>
  <si>
    <t>tbc</t>
  </si>
  <si>
    <t>GP1: 38L; Paper Lead = HEA</t>
  </si>
  <si>
    <t>GP1: Lifecycle, Processing &amp; Engineering of Materials</t>
  </si>
  <si>
    <t>Selection &amp; Production of Engineering Materials</t>
  </si>
  <si>
    <t>2+3</t>
  </si>
  <si>
    <t>Processing for Control of Materials Properties and Performance</t>
  </si>
  <si>
    <t>RCR</t>
  </si>
  <si>
    <t>Materials End-of-Life</t>
  </si>
  <si>
    <t>SLP</t>
  </si>
  <si>
    <t>GP2: 40L; Paper Lead = MRC</t>
  </si>
  <si>
    <t>GP2: Electronic Properties of Materials</t>
  </si>
  <si>
    <t>Electronic Structure of Materials</t>
  </si>
  <si>
    <t>Dr C.E. Patrick</t>
  </si>
  <si>
    <t>CEP</t>
  </si>
  <si>
    <t>Semiconductor Materials &amp; Devices</t>
  </si>
  <si>
    <t>Prof. R.S. Bonilla</t>
  </si>
  <si>
    <t>RSB</t>
  </si>
  <si>
    <t>Magnetic Properties of Materials</t>
  </si>
  <si>
    <t>GM</t>
  </si>
  <si>
    <t>Electrical &amp; Optical Properties of Materials</t>
  </si>
  <si>
    <t>Dr M. Slota</t>
  </si>
  <si>
    <t>GP3: 36L; Paper Lead = TJM</t>
  </si>
  <si>
    <t xml:space="preserve">GP3: Mechanical Properties of Materials </t>
  </si>
  <si>
    <t>Elastic Deformation of Materials</t>
  </si>
  <si>
    <t>TP</t>
  </si>
  <si>
    <t>Plastic Deformation of Materials</t>
  </si>
  <si>
    <t>Dr E. Liotti</t>
  </si>
  <si>
    <t>Structural Failure of Materials</t>
  </si>
  <si>
    <t>GP4: 40L; Paper Lead = MPM</t>
  </si>
  <si>
    <t>GP4: Structure &amp; Thermodynamics of Materials</t>
  </si>
  <si>
    <t>Statistical Mechanics &amp; Thermal Properties of Materials</t>
  </si>
  <si>
    <t>AP</t>
  </si>
  <si>
    <t>Structural &amp; Compositional Characterisation of Materials</t>
  </si>
  <si>
    <t>Phase Transformations</t>
  </si>
  <si>
    <t>CRMG</t>
  </si>
  <si>
    <t>Supplementary Subjects &amp; Foreign Languages</t>
  </si>
  <si>
    <t>History &amp; Philosophy of Science: The Origins of Science</t>
  </si>
  <si>
    <t>Quantum Chemistry</t>
  </si>
  <si>
    <t>Foreign Language Option</t>
  </si>
  <si>
    <t>UG Y3</t>
  </si>
  <si>
    <t>Y3 Coursework &amp; Other Elements</t>
  </si>
  <si>
    <t>Briefing for TDP (Full-time MT wks 1,2 plus presentations Fri pm MT wk3)</t>
  </si>
  <si>
    <t>TDP workshop on Markets &amp; Market Disruptors</t>
  </si>
  <si>
    <t>TDP Presentations</t>
  </si>
  <si>
    <t>FHS Examiners &amp; others</t>
  </si>
  <si>
    <t>Briefing for Characterisation/Modelling Courses</t>
  </si>
  <si>
    <t>RD</t>
  </si>
  <si>
    <t>ED</t>
  </si>
  <si>
    <t>Advanced Characterisation of Materials (Full-time HT wks 4,5)</t>
  </si>
  <si>
    <t>CSA</t>
  </si>
  <si>
    <t>Atomistic Modelling (Full-time HT wks 4,5)</t>
  </si>
  <si>
    <t>15?</t>
  </si>
  <si>
    <t>Part II External Projects</t>
  </si>
  <si>
    <t>JTC</t>
  </si>
  <si>
    <t>Part II Open Day</t>
  </si>
  <si>
    <t>HoD</t>
  </si>
  <si>
    <t>DPhil Poster Competition</t>
  </si>
  <si>
    <t xml:space="preserve">Dr A.O. Taylor </t>
  </si>
  <si>
    <t>Super-Collections' Feedback</t>
  </si>
  <si>
    <t>Various Staff</t>
  </si>
  <si>
    <t>OP1 Materials Options 1</t>
  </si>
  <si>
    <t>Materials &amp; Devices for Optics &amp; Optoelectronics</t>
  </si>
  <si>
    <t>Prof. A.A.R. Watt</t>
  </si>
  <si>
    <t xml:space="preserve">Magnetic and Superconducting Materials </t>
  </si>
  <si>
    <t>MS</t>
  </si>
  <si>
    <t>Microstructural Control in Engineering Alloys</t>
  </si>
  <si>
    <t>KAQOR</t>
  </si>
  <si>
    <t>E Liotti</t>
  </si>
  <si>
    <t>OP2: Materials Options Lecture Courses; candidates select three from five lecture courses (each comprising 12 lectures and 3 tutorial classes). Taught mainly during HT wks 1,2,3,6,7,8 &amp; TT wk1</t>
  </si>
  <si>
    <t>OP2 Materials Options 2</t>
  </si>
  <si>
    <t>Materials for Nuclear Systems</t>
  </si>
  <si>
    <t>Prof. T.J. Marrow + Prof. D.E.J. Armstrong + Prof. S. Lozano-Perez</t>
  </si>
  <si>
    <t>Enabling Nanotechnology - From Materials To Devices</t>
  </si>
  <si>
    <t>Biomaterials &amp; Natural Materials</t>
  </si>
  <si>
    <t>Energy Materials</t>
  </si>
  <si>
    <t>RW</t>
  </si>
  <si>
    <t>Quantum Technology</t>
  </si>
  <si>
    <t>Prof. J.M. Smith</t>
  </si>
  <si>
    <t>Advanced Polymers</t>
  </si>
  <si>
    <t>Dr M. Forghani</t>
  </si>
  <si>
    <t>MF</t>
  </si>
  <si>
    <t>UG Y4</t>
  </si>
  <si>
    <t>MS Pt II Induction  &amp; Project Management</t>
  </si>
  <si>
    <t>Information Skills. Managing Your References</t>
  </si>
  <si>
    <t>Workshops on Ethics &amp; Sustainability, in the context of Part II</t>
  </si>
  <si>
    <t>Workshop on Engineering/Scientific Context in respect of Part II Projects</t>
  </si>
  <si>
    <t>DPhil Open Day</t>
  </si>
  <si>
    <t>AOT</t>
  </si>
  <si>
    <t>Part II Writing Skills, Plagiarism, Laboratory Notebooks, IPR and Patents</t>
  </si>
  <si>
    <t>Patent Literature</t>
  </si>
  <si>
    <t>Presentation Skills: PowerPoint, Modern A/V Technology, PPT for Posters, Practical Tips</t>
  </si>
  <si>
    <t>Dr A.O. Taylor &amp; D. Baker (OUCS)</t>
  </si>
  <si>
    <t>Y4 Coursework &amp; Other Elements</t>
  </si>
  <si>
    <t>MS Part II talks</t>
  </si>
  <si>
    <t>Careers &amp; Networking Evening with Alumni</t>
  </si>
  <si>
    <t>Dr A.O. Taylor &amp; others</t>
  </si>
  <si>
    <t>The OU Careers Service - Active Job Hunting</t>
  </si>
  <si>
    <t>PGR</t>
  </si>
  <si>
    <t>Postgraduate Training (bold = compulsory)</t>
  </si>
  <si>
    <t>Safety (Compulsory for new students)</t>
  </si>
  <si>
    <t>DSO</t>
  </si>
  <si>
    <t>Postgraduate Training</t>
  </si>
  <si>
    <t>Hydrofluoric Acid Safety</t>
  </si>
  <si>
    <t>Laser Safety</t>
  </si>
  <si>
    <t>University Safety Office &amp; Dept of Physics</t>
  </si>
  <si>
    <t>Gas Canister Safety Briefing</t>
  </si>
  <si>
    <t>Induction course for Postgraduate students</t>
  </si>
  <si>
    <t>Dr S. Boad, Institute of Materials</t>
  </si>
  <si>
    <t>Dept. of Materials Mechanical Workshop - Induction &amp; Safety</t>
  </si>
  <si>
    <t>Mr L. Chorley &amp; others</t>
  </si>
  <si>
    <t>LC</t>
  </si>
  <si>
    <t>Looking to the Future - What do Employers Seek?</t>
  </si>
  <si>
    <t>Optical Microscopy</t>
  </si>
  <si>
    <t>Information Skills</t>
  </si>
  <si>
    <t>Managing your References</t>
  </si>
  <si>
    <t>X-ray Diffractometry (Recorded lectures only)</t>
  </si>
  <si>
    <t>Project Management</t>
  </si>
  <si>
    <t>Dr P.D. Warren (ex NSG) &amp; Dr A.O. Taylor</t>
  </si>
  <si>
    <t>Presentation Skills: PowerPoint, Modern A/V Technology, PowerPoint for Posters, Practical Tips</t>
  </si>
  <si>
    <t>Introductory Meeting (coffee &amp; cake) for new PGR and their Department Advisors</t>
  </si>
  <si>
    <t>Dr A.O. Taylor + All Academic Staff who have a new PGR advisee</t>
  </si>
  <si>
    <t>2nd Year PGR Talks - Heats and Final</t>
  </si>
  <si>
    <t>Dr A.O. Taylor + All Academic Staff</t>
  </si>
  <si>
    <t>Writing Skills, Plagiarism, Laboratory Notebooks, IPR &amp; Patents</t>
  </si>
  <si>
    <t>Academic Writing (for overseas students)</t>
  </si>
  <si>
    <t>Industrial Visits (subject to availability of places)</t>
  </si>
  <si>
    <t>MatSoc Visits &amp; Talks</t>
  </si>
  <si>
    <t>DPhil Poster Event</t>
  </si>
  <si>
    <t>Foreign Language</t>
  </si>
  <si>
    <t>Preparing an Article for Submission to a Materials Journal (Recording)</t>
  </si>
  <si>
    <t>Prof R.I. Todd (Recording)</t>
  </si>
  <si>
    <t>RIT</t>
  </si>
  <si>
    <t>Teaching Skills: Tutoring Maths Classes</t>
  </si>
  <si>
    <t>Teaching Skills: Materials Options Classes (this workshop is run only if required)</t>
  </si>
  <si>
    <t>Prof M.L. Galano</t>
  </si>
  <si>
    <t>Teaching Skills: Tutoring Materials Science</t>
  </si>
  <si>
    <t>Teaching Skills: Junior Demonstrating</t>
  </si>
  <si>
    <t>Introduction to LabVIEW</t>
  </si>
  <si>
    <t>Owning a Successful DPhil</t>
  </si>
  <si>
    <t xml:space="preserve">JCCG </t>
  </si>
  <si>
    <t>Postgraduate lecture courses</t>
  </si>
  <si>
    <t>Foundation Topics for Electron Microscopy</t>
  </si>
  <si>
    <t>Spectroscopy with the (S)TEM</t>
  </si>
  <si>
    <t>NPY</t>
  </si>
  <si>
    <t>GMH</t>
  </si>
  <si>
    <t>Microscopy &amp; Analysis of Surfaces</t>
  </si>
  <si>
    <t>AM</t>
  </si>
  <si>
    <t>Imaging &amp; Diffraction in (S)TEM</t>
  </si>
  <si>
    <t>Dr J.S. Kim + Dr N.P. Young</t>
  </si>
  <si>
    <t>Scientific Computing (Recorded lectures only)</t>
  </si>
  <si>
    <t>JSK</t>
  </si>
  <si>
    <t>Atomistic Modelling</t>
  </si>
  <si>
    <t>Prof. S.C. Speller + Dr M. Slota</t>
  </si>
  <si>
    <t>6+6</t>
  </si>
  <si>
    <t>4+4+4</t>
  </si>
  <si>
    <t>Research Colloquia</t>
  </si>
  <si>
    <t>Materials Department Colloquia</t>
  </si>
  <si>
    <t>Various</t>
  </si>
  <si>
    <t>Materials Modelling Lab Seminars</t>
  </si>
  <si>
    <t>?</t>
  </si>
  <si>
    <t>APPENDIX 1 - PRACTICAL COURSES</t>
  </si>
  <si>
    <t>PRACTICAL</t>
  </si>
  <si>
    <t>SD</t>
  </si>
  <si>
    <t>DSD</t>
  </si>
  <si>
    <t>1P1b: Introduction to Optical Microscopy. Ac Lead: KAQOR</t>
  </si>
  <si>
    <t>1P4: Metallography. Ac Lead: AJW</t>
  </si>
  <si>
    <t>1P7: Electrode Potentials. Ac Lead: MP</t>
  </si>
  <si>
    <t>2P1: Materials Selection. Ac Lead: DEJA
(Peer-reviewed Poster 'write-up', formative only)</t>
  </si>
  <si>
    <t>2P4: Casting. Ac Lead: KAQOR</t>
  </si>
  <si>
    <t>2P11: TEM. Ac Lead: PDN
(non-assessed training exercise)</t>
  </si>
  <si>
    <t>ROLE</t>
  </si>
  <si>
    <t>STAFF MEMBER</t>
  </si>
  <si>
    <t>Chair of Faculty</t>
  </si>
  <si>
    <t>Chair of DMAC</t>
  </si>
  <si>
    <t>Chair of Tutors' Committee</t>
  </si>
  <si>
    <t>DUGS (Head of UG Teaching)</t>
  </si>
  <si>
    <t>DGS</t>
  </si>
  <si>
    <t>DGS (Admission)</t>
  </si>
  <si>
    <t>Chair of MGSC (Materials Grad Studies Cttee)</t>
  </si>
  <si>
    <t>Chair of Prelims Moderators</t>
  </si>
  <si>
    <t>Chair of FHS Examiners</t>
  </si>
  <si>
    <t>UG Admissions Coordinator</t>
  </si>
  <si>
    <t>Practical Courses Organiser</t>
  </si>
  <si>
    <t>Part II Organiser</t>
  </si>
  <si>
    <t>Industrial Visits Organiser</t>
  </si>
  <si>
    <t>Supplementary Subjects &amp; Foreign Language Options Organiser</t>
  </si>
  <si>
    <t>Summer Exchanges &amp; Placements Organiser</t>
  </si>
  <si>
    <t>Industrial Tour Organiser</t>
  </si>
  <si>
    <t>Crystallography Organiser</t>
  </si>
  <si>
    <t>Computing &amp; Modelling Organiser</t>
  </si>
  <si>
    <t>Maths Organiser</t>
  </si>
  <si>
    <t>MS1 Lead</t>
  </si>
  <si>
    <t>MS2 Lead</t>
  </si>
  <si>
    <t>MS3 Lead</t>
  </si>
  <si>
    <t>MS4 Lead</t>
  </si>
  <si>
    <t>GP1 Lead</t>
  </si>
  <si>
    <t>GP2 Lead</t>
  </si>
  <si>
    <t>GP3 Lead</t>
  </si>
  <si>
    <t>GP4 Lead</t>
  </si>
  <si>
    <t>Entrepreneurship Society Organiser</t>
  </si>
  <si>
    <t>Team Design Projects Organiser</t>
  </si>
  <si>
    <t>Characterisation Module Organiser</t>
  </si>
  <si>
    <t>Introduction to Modelling Module Organiser</t>
  </si>
  <si>
    <t>Atomistic Modelling Module Organiser</t>
  </si>
  <si>
    <t>EM Training Organiser (Part II &amp; PGR)</t>
  </si>
  <si>
    <t>MSc in Energy PGT programme - Materials Lead</t>
  </si>
  <si>
    <t>Materials 4.0 CDT Course Director</t>
  </si>
  <si>
    <t xml:space="preserve">IMAST CDT - Oxford Materials Coordinator </t>
  </si>
  <si>
    <t xml:space="preserve">Superconductors CDT - Oxford Materials Coordinator </t>
  </si>
  <si>
    <t>NOTES</t>
  </si>
  <si>
    <t xml:space="preserve"> The General Scheme and the contact hours listed within it exclude: tutorials &amp; maths classes for Years 1 &amp; 2, classes for materials options and supervision for Part II projects. The contact hours refer to a student following the standard MS programme; as a result of the various options offered the staff contact hours required to deliver the courses etc listed in this General Scheme are substantially greater than the contact hours per student.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</si>
  <si>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This course is also offered to undergraduates as an M.Eng option: graduate students may select it as one of their two assessed courses provided they have not already taken the course as an undergraduate.</t>
    </r>
  </si>
  <si>
    <r>
      <rPr>
        <vertAlign val="superscript"/>
        <sz val="10"/>
        <color theme="1"/>
        <rFont val="Arial"/>
        <family val="2"/>
      </rPr>
      <t xml:space="preserve">2 </t>
    </r>
    <r>
      <rPr>
        <sz val="10"/>
        <color theme="1"/>
        <rFont val="Arial"/>
        <family val="2"/>
      </rPr>
      <t>May be timetabled late MT or early HT</t>
    </r>
  </si>
  <si>
    <r>
      <rPr>
        <vertAlign val="superscript"/>
        <sz val="10"/>
        <color theme="1"/>
        <rFont val="Arial"/>
        <family val="2"/>
      </rPr>
      <t xml:space="preserve">3 </t>
    </r>
    <r>
      <rPr>
        <sz val="10"/>
        <color theme="1"/>
        <rFont val="Arial"/>
        <family val="2"/>
      </rPr>
      <t>Not a formal requirement of the programme</t>
    </r>
  </si>
  <si>
    <t>Grey font = will not run this year</t>
  </si>
  <si>
    <t>Red font = providing sabbatical cover or maternity/paternity cover or similar</t>
  </si>
  <si>
    <t>Green font = change</t>
  </si>
  <si>
    <t xml:space="preserve">General Scheme 2024/25 (draft) </t>
  </si>
  <si>
    <t>Prof. A. Wilkinson &amp; Dr T. Pirzada</t>
  </si>
  <si>
    <t>Introduction to Modelling in Materials Science 
(Taught elements full-time MT wk6; project work in parallel with OP1 lectures/classes MT wks 7,8)</t>
  </si>
  <si>
    <t>OP1: Materials Options Lecture Courses; candidates select three from five lecture courses (each comprising 12 lectures and 3 tutorial classes). Taught mainly during MT wks 3,4,5,7,8 &amp; HT wk1</t>
  </si>
  <si>
    <t>Y4 Other Elements (bold = compulsory for MS)</t>
  </si>
  <si>
    <t>tbc (RSL)</t>
  </si>
  <si>
    <t xml:space="preserve">Rachel Scanlon (RSL) </t>
  </si>
  <si>
    <t xml:space="preserve">tbc (RSL) </t>
  </si>
  <si>
    <t>Mr D. Baker tbc (IT Services) &amp; Dr A.O. Taylor tbc</t>
  </si>
  <si>
    <t>Dr M. D’Angeli tbc (OULC)</t>
  </si>
  <si>
    <t>MSI</t>
  </si>
  <si>
    <t xml:space="preserve">1P6: Thermal Analysis. Ac Lead: KM (Acta-style write-up, summative)                                                      </t>
  </si>
  <si>
    <t xml:space="preserve">1P5: Bubble Raft. Ac Lead: JMS
</t>
  </si>
  <si>
    <t>1P8: Polymers - Molecular Weight Effects. Ac Lead: NG
 (Acta-style write-up, summative)</t>
  </si>
  <si>
    <t>1P9: Energy Levels &amp; Band Gaps. Ac Lead: SI
(Acta-style write-up, summative)</t>
  </si>
  <si>
    <t>2P2: Steels. Ac Lead: TJM</t>
  </si>
  <si>
    <t>2P3: Extrusion. Ac Lead: MLG 
(Acta-style write-up, summative)</t>
  </si>
  <si>
    <t>2P5:  Mechanical Properties of Polymers. Ac Lead: HEA</t>
  </si>
  <si>
    <t>2P6: Dislocations &amp; Plasticity. Ac Lead: EL</t>
  </si>
  <si>
    <t>2P7: Corrosion. Ac Lead: SLP 
(Acta-style write-up, summative)</t>
  </si>
  <si>
    <t xml:space="preserve">2P9: X-ray Diffraction Detective. Ac Lead: AK </t>
  </si>
  <si>
    <t>Fusion Power CDT - Oxford Materials Coordinator</t>
  </si>
  <si>
    <r>
      <rPr>
        <b/>
        <sz val="10"/>
        <rFont val="Calibri"/>
        <family val="2"/>
        <scheme val="minor"/>
      </rPr>
      <t xml:space="preserve">KEY: </t>
    </r>
    <r>
      <rPr>
        <sz val="10"/>
        <rFont val="Calibri"/>
        <family val="2"/>
        <scheme val="minor"/>
      </rPr>
      <t>Red font = providing sabbatical cover; Green font = change; Grey font = will not run this year</t>
    </r>
  </si>
  <si>
    <r>
      <t xml:space="preserve">Foreign Language (optional) </t>
    </r>
    <r>
      <rPr>
        <vertAlign val="superscript"/>
        <sz val="8"/>
        <rFont val="Calibri"/>
        <family val="2"/>
        <scheme val="minor"/>
      </rPr>
      <t>3</t>
    </r>
  </si>
  <si>
    <r>
      <t xml:space="preserve">Industrial Visits (subject to availability of places) </t>
    </r>
    <r>
      <rPr>
        <vertAlign val="superscript"/>
        <sz val="8"/>
        <rFont val="Calibri"/>
        <family val="2"/>
        <scheme val="minor"/>
      </rPr>
      <t>3</t>
    </r>
  </si>
  <si>
    <r>
      <t xml:space="preserve">MatSoc Visits &amp; Talks </t>
    </r>
    <r>
      <rPr>
        <vertAlign val="superscript"/>
        <sz val="8"/>
        <rFont val="Calibri"/>
        <family val="2"/>
        <scheme val="minor"/>
      </rPr>
      <t>3</t>
    </r>
  </si>
  <si>
    <r>
      <t>MatSoc Visits &amp; Talks</t>
    </r>
    <r>
      <rPr>
        <vertAlign val="superscript"/>
        <sz val="8"/>
        <rFont val="Calibri"/>
        <family val="2"/>
        <scheme val="minor"/>
      </rPr>
      <t xml:space="preserve"> 3</t>
    </r>
  </si>
  <si>
    <r>
      <t xml:space="preserve">Foreign Language </t>
    </r>
    <r>
      <rPr>
        <vertAlign val="superscript"/>
        <sz val="8"/>
        <rFont val="Calibri"/>
        <family val="2"/>
        <scheme val="minor"/>
      </rPr>
      <t>3</t>
    </r>
  </si>
  <si>
    <t>Dr N. Farmikidis &amp; Others</t>
  </si>
  <si>
    <t>Dr J. Scott (DSO)</t>
  </si>
  <si>
    <t>Prof. J.R. Yates</t>
  </si>
  <si>
    <t>Prof. R.C. Reed</t>
  </si>
  <si>
    <t>Prof. L. Brimacombe &amp; Dr S. Job (coordinated by Mr S.P. Newbury)</t>
  </si>
  <si>
    <t>Dr R. Scanlon (RSL)</t>
  </si>
  <si>
    <t>Prof. M. Pasta + Prof. S. Islam + Prof. R.S. Weatherup</t>
  </si>
  <si>
    <t>Prof. K.A.Q. O'Reilly + Dr E. Liotti</t>
  </si>
  <si>
    <t xml:space="preserve">Prof. A.J. Wilkinson, Prof.  M.L. Galano, Prof. N. Grobert  (includes specified lectures by EL, TJM, PDN, SLP, AJW, SCS &amp; RSW). </t>
  </si>
  <si>
    <t>Prof. J.R. Yates + Prof. R. Drautz + Dr E. Demir</t>
  </si>
  <si>
    <t>Prof. A.J. Wilkinson &amp; Dr C.E. Patrick</t>
  </si>
  <si>
    <t>Mr S.P. Newbury (Ultima Forma)</t>
  </si>
  <si>
    <t>Prof. K.A.Q. O'Reilly</t>
  </si>
  <si>
    <t>Prof. H.E. Assender, Prof. T.J. Marrow, Ms P.J. Moss &amp; others</t>
  </si>
  <si>
    <t>Prof. R.J. Nicholls + Dr F. Fedele</t>
  </si>
  <si>
    <t>Prof. M.L. Galano + Prof. S. Islam</t>
  </si>
  <si>
    <t>Prof. M.R. Castell</t>
  </si>
  <si>
    <t>Prof. D.E.J. Armstrong &amp; Dr A. Kareer</t>
  </si>
  <si>
    <t>Prof. N. Grobert</t>
  </si>
  <si>
    <t>Prof. K. Marquardt</t>
  </si>
  <si>
    <t>Prof. S.C. Benjamin</t>
  </si>
  <si>
    <t>Prof. H.E. Assender + Prof. M.L. Galano (5+5)</t>
  </si>
  <si>
    <t>Prof. R.C. Reed + Prof. A.J. Wilkinson</t>
  </si>
  <si>
    <t>Prof. H.E. Assender + Prof. S. Lozano-Perez</t>
  </si>
  <si>
    <t>Prof. S. Lozano-Perez + Prof. N. Grobert</t>
  </si>
  <si>
    <t>Prof. R. Iliffe &amp; Dr S. Allen</t>
  </si>
  <si>
    <t xml:space="preserve">Prof. D.E. Manolopoulos, Prof. S. R. Mackenzie, Prof. J.E. Mc Grady &amp; Dr W. Barford </t>
  </si>
  <si>
    <t xml:space="preserve">Prof. H. E. Assender + Dr P.J. Warren </t>
  </si>
  <si>
    <t>Prof. P.D. Nellist</t>
  </si>
  <si>
    <t>Prof.  S.C. Speller (Recording)</t>
  </si>
  <si>
    <t xml:space="preserve">Prof. H. E. Assender &amp; Dr P.J. Warren </t>
  </si>
  <si>
    <t>Prof. R.I. Todd (Recording)</t>
  </si>
  <si>
    <t>Prof. M.L. Galano</t>
  </si>
  <si>
    <t>Prof. P.D. Nellist &amp; Mrs D Passmore</t>
  </si>
  <si>
    <t xml:space="preserve">Dr N.P. Young, Dr G.M. Hughes + Prof. P.D. Nellist </t>
  </si>
  <si>
    <t>Dr A. Mostaed, Dr R.J. Nicholls &amp; Prof. S. Lozano-Perez</t>
  </si>
  <si>
    <t>Prof. N. Trefethen (Mathematical Institute)</t>
  </si>
  <si>
    <t>Prof. J.R. Yates + Dr C.E. Patrick</t>
  </si>
  <si>
    <t>B Hughes (Eng Sci)</t>
  </si>
  <si>
    <t>Prof. S. Islam + Dr A.A. Sheader + Dr A. Mostaed</t>
  </si>
  <si>
    <t>Prof. A.J. Wilkinson</t>
  </si>
  <si>
    <t>Dr K. Dey</t>
  </si>
  <si>
    <t>Prof. S.C. Benjamin + Prof. P.D. Nellist</t>
  </si>
  <si>
    <t>Mr S.P. Newbury (Ultima Forma), Mr H. Dickinson (Nortal) &amp; TBC</t>
  </si>
  <si>
    <t>Prof. D.E.J. Armstrong &amp; Prof. T.J. Marrow</t>
  </si>
  <si>
    <t>Post-Doc Training (Bold = Compulsory)</t>
  </si>
  <si>
    <t>Safety (Compulsory for new staff)</t>
  </si>
  <si>
    <t>Post-Doc Training</t>
  </si>
  <si>
    <t xml:space="preserve">Teaching Skills: Delivering a UG Lecture Course (this workshop is run only if required) </t>
  </si>
  <si>
    <t xml:space="preserve">Prof. H. Bhaskaran </t>
  </si>
  <si>
    <t>Prof. J. Yates</t>
  </si>
  <si>
    <t>Physics and Chemistry of solid-state Interfaces</t>
  </si>
  <si>
    <t xml:space="preserve">Prof K. Marquardt + Tamsin Whitfield </t>
  </si>
  <si>
    <t>HB</t>
  </si>
  <si>
    <t>RH</t>
  </si>
  <si>
    <t>Moshtaghpour, Amirafshar (RFI,RAL,)</t>
  </si>
  <si>
    <r>
      <t xml:space="preserve">1 </t>
    </r>
    <r>
      <rPr>
        <vertAlign val="superscript"/>
        <sz val="9"/>
        <rFont val="Calibri"/>
        <family val="2"/>
        <scheme val="minor"/>
      </rPr>
      <t>4</t>
    </r>
  </si>
  <si>
    <t>RN</t>
  </si>
  <si>
    <t>Paul Warren</t>
  </si>
  <si>
    <t>Yige Sun</t>
  </si>
  <si>
    <t>Saiful Islam</t>
  </si>
  <si>
    <t>Dave Armstrong</t>
  </si>
  <si>
    <t>Dr Adrian Pedrazo-Tardajos</t>
  </si>
  <si>
    <t>2P12: Semiconductor Devices. Ac Lead: HS 
(Acta-style write-up, summative)</t>
  </si>
  <si>
    <t>KTN</t>
  </si>
  <si>
    <t>Prof. R. House</t>
  </si>
  <si>
    <t>Prof.R.S. Bonilla</t>
  </si>
  <si>
    <t>Dr T Nimmo</t>
  </si>
  <si>
    <t>Prof R House</t>
  </si>
  <si>
    <t>Dr. B. Winchester</t>
  </si>
  <si>
    <t>Prof. T.J. Marrow+ HoD</t>
  </si>
  <si>
    <t>Dr. G. Hughes</t>
  </si>
  <si>
    <t>1P3: Young's Modulus &amp; Stress Analysis. Ac Lead: HEA
(Acta-style write-up, formative only)</t>
  </si>
  <si>
    <t>1P10: Fabrication &amp; Tensile Testing. Ac Lead: MLG</t>
  </si>
  <si>
    <t>2P8: Diffusion. Ac Lead: RH 
(Acta-style write-up, summative)</t>
  </si>
  <si>
    <t>2P10: SEM &amp; Fracture. Ac Lead: TJM</t>
  </si>
  <si>
    <t>1P1a: Introduction to  Computing Ac Lead: PJW</t>
  </si>
  <si>
    <t>Dr. G Martinez Alanis</t>
  </si>
  <si>
    <t>Prof. A. Wilkinson &amp; HoD</t>
  </si>
  <si>
    <t xml:space="preserve">Prof. H. Assender </t>
  </si>
  <si>
    <t xml:space="preserve">Dr. Z. Goodwin </t>
  </si>
  <si>
    <t xml:space="preserve">Dr P Mountuy &amp; Dr M Nair </t>
  </si>
  <si>
    <t>Prof. T. J Marrow</t>
  </si>
  <si>
    <t xml:space="preserve">Prof. A. Wilkinson   </t>
  </si>
  <si>
    <t>APPENDIX 2:  LEAD ROLES IN TEACHING 2025/6</t>
  </si>
  <si>
    <t>1P2: Data Acquisition and Processing . Ac Lead: RSB</t>
  </si>
  <si>
    <t>Prof. Keyna O'Reilly</t>
  </si>
  <si>
    <t>Prof. Sergio Lozano-Perez</t>
  </si>
  <si>
    <t>Prof Sebastian Bonilla</t>
  </si>
  <si>
    <t xml:space="preserve">Prof. Hazel Assender </t>
  </si>
  <si>
    <t>Prof. James Marrow</t>
  </si>
  <si>
    <t>Prof. Angus Wilkinson</t>
  </si>
  <si>
    <t>Prof James Marrow</t>
  </si>
  <si>
    <t>Prof. David Armstrong</t>
  </si>
  <si>
    <t>Prof. Jason Smith</t>
  </si>
  <si>
    <t>Prof. Simon Benjamin</t>
  </si>
  <si>
    <t>Prof. Tinka Marquardt</t>
  </si>
  <si>
    <t>Prof Mauro Pasta</t>
  </si>
  <si>
    <t>Prof. Nicole Grobert</t>
  </si>
  <si>
    <t>Prof Jason Smith</t>
  </si>
  <si>
    <t>Prof. Jonathan Yates</t>
  </si>
  <si>
    <t>Prof. Marino Galano</t>
  </si>
  <si>
    <t>Prof. Enzo Liotti</t>
  </si>
  <si>
    <t>Prof. Susie Speller</t>
  </si>
  <si>
    <t>Dr Clara  Barker</t>
  </si>
  <si>
    <t>Dr Enzo Liotti</t>
  </si>
  <si>
    <t>Prof. Robert House</t>
  </si>
  <si>
    <t>Prof. Angus Kirkland</t>
  </si>
  <si>
    <t>Prof Hannah Stern</t>
  </si>
  <si>
    <t>Dr. Neil Young</t>
  </si>
  <si>
    <t>Dr. Chiheb Ben Mahmoud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</si>
</sst>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theme="0" tint="-0.499984740745262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trike/>
      <sz val="9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2" borderId="12" xfId="0" applyFont="1" applyFill="1" applyBorder="1"/>
    <xf numFmtId="0" fontId="4" fillId="0" borderId="12" xfId="0" applyFont="1" applyBorder="1"/>
    <xf numFmtId="0" fontId="5" fillId="0" borderId="12" xfId="0" applyFont="1" applyBorder="1"/>
    <xf numFmtId="0" fontId="6" fillId="0" borderId="12" xfId="0" applyFont="1" applyBorder="1"/>
    <xf numFmtId="0" fontId="1" fillId="0" borderId="13" xfId="0" applyFont="1" applyBorder="1"/>
    <xf numFmtId="0" fontId="2" fillId="0" borderId="11" xfId="0" applyFont="1" applyBorder="1"/>
    <xf numFmtId="0" fontId="1" fillId="0" borderId="12" xfId="0" applyFont="1" applyBorder="1" applyAlignment="1">
      <alignment vertical="center" wrapText="1"/>
    </xf>
    <xf numFmtId="0" fontId="7" fillId="0" borderId="6" xfId="0" applyFont="1" applyFill="1" applyBorder="1" applyAlignment="1">
      <alignment wrapText="1"/>
    </xf>
    <xf numFmtId="0" fontId="7" fillId="0" borderId="0" xfId="0" applyFont="1" applyFill="1"/>
    <xf numFmtId="0" fontId="7" fillId="0" borderId="21" xfId="0" applyFont="1" applyFill="1" applyBorder="1"/>
    <xf numFmtId="0" fontId="7" fillId="0" borderId="15" xfId="0" applyFont="1" applyFill="1" applyBorder="1" applyAlignment="1">
      <alignment wrapText="1"/>
    </xf>
    <xf numFmtId="0" fontId="8" fillId="0" borderId="22" xfId="0" applyFont="1" applyFill="1" applyBorder="1"/>
    <xf numFmtId="0" fontId="8" fillId="0" borderId="10" xfId="0" applyFont="1" applyFill="1" applyBorder="1" applyAlignment="1">
      <alignment wrapText="1"/>
    </xf>
    <xf numFmtId="0" fontId="7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/>
    <xf numFmtId="0" fontId="7" fillId="0" borderId="23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7" fillId="0" borderId="24" xfId="0" applyFont="1" applyFill="1" applyBorder="1"/>
    <xf numFmtId="0" fontId="1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2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/>
    <xf numFmtId="0" fontId="8" fillId="0" borderId="29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23" xfId="0" applyFont="1" applyFill="1" applyBorder="1"/>
    <xf numFmtId="0" fontId="7" fillId="0" borderId="0" xfId="0" applyFont="1" applyFill="1" applyAlignment="1">
      <alignment horizontal="center" wrapText="1"/>
    </xf>
    <xf numFmtId="0" fontId="7" fillId="0" borderId="23" xfId="0" applyFont="1" applyFill="1" applyBorder="1" applyAlignment="1">
      <alignment horizontal="left" wrapText="1"/>
    </xf>
    <xf numFmtId="0" fontId="7" fillId="0" borderId="25" xfId="0" applyFont="1" applyFill="1" applyBorder="1"/>
    <xf numFmtId="0" fontId="7" fillId="0" borderId="25" xfId="0" applyFont="1" applyFill="1" applyBorder="1" applyAlignment="1">
      <alignment wrapText="1"/>
    </xf>
    <xf numFmtId="0" fontId="7" fillId="0" borderId="26" xfId="0" applyFont="1" applyFill="1" applyBorder="1" applyAlignment="1">
      <alignment wrapText="1"/>
    </xf>
    <xf numFmtId="0" fontId="7" fillId="0" borderId="26" xfId="0" applyFont="1" applyFill="1" applyBorder="1"/>
    <xf numFmtId="0" fontId="7" fillId="0" borderId="27" xfId="0" applyFont="1" applyFill="1" applyBorder="1"/>
    <xf numFmtId="0" fontId="10" fillId="0" borderId="5" xfId="0" applyFont="1" applyFill="1" applyBorder="1" applyAlignment="1">
      <alignment wrapText="1"/>
    </xf>
    <xf numFmtId="0" fontId="12" fillId="0" borderId="15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4" fillId="0" borderId="18" xfId="0" applyFont="1" applyFill="1" applyBorder="1"/>
    <xf numFmtId="0" fontId="11" fillId="0" borderId="11" xfId="0" applyFont="1" applyFill="1" applyBorder="1" applyAlignment="1">
      <alignment horizontal="left" vertical="center" wrapText="1"/>
    </xf>
    <xf numFmtId="0" fontId="15" fillId="0" borderId="19" xfId="0" applyFont="1" applyFill="1" applyBorder="1"/>
    <xf numFmtId="0" fontId="15" fillId="0" borderId="17" xfId="0" applyFont="1" applyFill="1" applyBorder="1"/>
    <xf numFmtId="0" fontId="8" fillId="0" borderId="8" xfId="0" applyFont="1" applyFill="1" applyBorder="1" applyAlignment="1">
      <alignment wrapText="1"/>
    </xf>
    <xf numFmtId="0" fontId="8" fillId="0" borderId="8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8" xfId="0" applyFont="1" applyFill="1" applyBorder="1"/>
    <xf numFmtId="0" fontId="10" fillId="0" borderId="9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/>
    <xf numFmtId="0" fontId="16" fillId="0" borderId="1" xfId="0" applyFont="1" applyFill="1" applyBorder="1"/>
    <xf numFmtId="0" fontId="11" fillId="0" borderId="23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vertical="center" wrapText="1"/>
    </xf>
    <xf numFmtId="0" fontId="16" fillId="0" borderId="0" xfId="0" applyFont="1" applyFill="1" applyAlignment="1">
      <alignment wrapText="1"/>
    </xf>
    <xf numFmtId="0" fontId="15" fillId="0" borderId="6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8" fillId="0" borderId="1" xfId="0" applyFont="1" applyFill="1" applyBorder="1"/>
    <xf numFmtId="0" fontId="15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12" fillId="0" borderId="2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mes Marrow" id="{1BF49480-62FE-E34D-83B9-3BDC9840D5DA}" userId="S::oums0634@ox.ac.uk::8c3cac51-7d09-4709-b3dc-5c4dd3e0321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36" dT="2023-07-14T09:42:58.91" personId="{1BF49480-62FE-E34D-83B9-3BDC9840D5DA}" id="{F3F14449-9F7C-184F-B03B-1B85D5424216}">
    <text>should be SCB for Maths Organiser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63"/>
  <sheetViews>
    <sheetView tabSelected="1" view="pageBreakPreview" zoomScaleNormal="100" zoomScaleSheetLayoutView="100" workbookViewId="0">
      <pane xSplit="2" ySplit="3" topLeftCell="D34" activePane="bottomRight" state="frozen"/>
      <selection pane="topRight" activeCell="C1" sqref="C1"/>
      <selection pane="bottomLeft" activeCell="A4" sqref="A4"/>
      <selection pane="bottomRight" activeCell="C204" sqref="C204"/>
    </sheetView>
  </sheetViews>
  <sheetFormatPr defaultColWidth="9.140625" defaultRowHeight="15" x14ac:dyDescent="0.25"/>
  <cols>
    <col min="1" max="1" width="8.7109375" style="13" hidden="1" customWidth="1"/>
    <col min="2" max="2" width="53.5703125" style="23" customWidth="1"/>
    <col min="3" max="3" width="55.140625" style="23" customWidth="1"/>
    <col min="4" max="4" width="53.28515625" style="23" customWidth="1"/>
    <col min="5" max="7" width="7.7109375" style="13" customWidth="1"/>
    <col min="8" max="8" width="5.7109375" style="13" hidden="1" customWidth="1"/>
    <col min="9" max="9" width="4.7109375" style="13" hidden="1" customWidth="1"/>
    <col min="10" max="10" width="5.7109375" style="13" hidden="1" customWidth="1"/>
    <col min="11" max="11" width="4.7109375" style="13" hidden="1" customWidth="1"/>
    <col min="12" max="12" width="5.7109375" style="13" hidden="1" customWidth="1"/>
    <col min="13" max="13" width="4.7109375" style="13" hidden="1" customWidth="1"/>
    <col min="14" max="14" width="5.7109375" style="13" hidden="1" customWidth="1"/>
    <col min="15" max="15" width="4.7109375" style="13" hidden="1" customWidth="1"/>
    <col min="16" max="16" width="5.7109375" style="13" hidden="1" customWidth="1"/>
    <col min="17" max="23" width="4.7109375" style="13" hidden="1" customWidth="1"/>
    <col min="24" max="25" width="5.7109375" style="13" customWidth="1"/>
    <col min="26" max="28" width="4.7109375" style="13" customWidth="1"/>
    <col min="29" max="16384" width="9.140625" style="13"/>
  </cols>
  <sheetData>
    <row r="1" spans="1:30" ht="25.5" x14ac:dyDescent="0.35">
      <c r="A1" s="52" t="s">
        <v>350</v>
      </c>
      <c r="B1" s="49"/>
      <c r="C1" s="12"/>
      <c r="D1" s="53" t="s">
        <v>372</v>
      </c>
      <c r="E1" s="94" t="s">
        <v>0</v>
      </c>
      <c r="F1" s="95"/>
      <c r="G1" s="96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/>
      <c r="X1" s="84" t="s">
        <v>1</v>
      </c>
      <c r="Y1" s="84"/>
      <c r="Z1" s="84"/>
      <c r="AA1" s="84"/>
      <c r="AB1" s="85"/>
    </row>
    <row r="2" spans="1:30" x14ac:dyDescent="0.25">
      <c r="A2" s="14"/>
      <c r="B2" s="15"/>
      <c r="C2" s="90"/>
      <c r="D2" s="90"/>
      <c r="E2" s="86" t="s">
        <v>2</v>
      </c>
      <c r="F2" s="86"/>
      <c r="G2" s="87"/>
      <c r="H2" s="92" t="s">
        <v>3</v>
      </c>
      <c r="I2" s="91"/>
      <c r="J2" s="91" t="s">
        <v>4</v>
      </c>
      <c r="K2" s="91"/>
      <c r="L2" s="91" t="s">
        <v>5</v>
      </c>
      <c r="M2" s="91"/>
      <c r="N2" s="91" t="s">
        <v>6</v>
      </c>
      <c r="O2" s="91"/>
      <c r="P2" s="91" t="s">
        <v>7</v>
      </c>
      <c r="Q2" s="91"/>
      <c r="R2" s="93" t="s">
        <v>8</v>
      </c>
      <c r="S2" s="92"/>
      <c r="T2" s="93" t="s">
        <v>9</v>
      </c>
      <c r="U2" s="92"/>
      <c r="V2" s="93" t="s">
        <v>10</v>
      </c>
      <c r="W2" s="92"/>
      <c r="X2" s="81" t="s">
        <v>11</v>
      </c>
      <c r="Y2" s="81" t="s">
        <v>12</v>
      </c>
      <c r="Z2" s="88" t="s">
        <v>13</v>
      </c>
      <c r="AA2" s="88"/>
      <c r="AB2" s="89"/>
    </row>
    <row r="3" spans="1:30" ht="15.75" thickBot="1" x14ac:dyDescent="0.3">
      <c r="A3" s="16" t="s">
        <v>14</v>
      </c>
      <c r="B3" s="17" t="s">
        <v>12</v>
      </c>
      <c r="C3" s="56" t="s">
        <v>15</v>
      </c>
      <c r="D3" s="56" t="s">
        <v>16</v>
      </c>
      <c r="E3" s="57" t="s">
        <v>17</v>
      </c>
      <c r="F3" s="57" t="s">
        <v>18</v>
      </c>
      <c r="G3" s="58" t="s">
        <v>19</v>
      </c>
      <c r="H3" s="59" t="s">
        <v>20</v>
      </c>
      <c r="I3" s="60" t="s">
        <v>21</v>
      </c>
      <c r="J3" s="60" t="s">
        <v>20</v>
      </c>
      <c r="K3" s="60" t="s">
        <v>21</v>
      </c>
      <c r="L3" s="60" t="s">
        <v>20</v>
      </c>
      <c r="M3" s="60" t="s">
        <v>21</v>
      </c>
      <c r="N3" s="60" t="s">
        <v>20</v>
      </c>
      <c r="O3" s="60" t="s">
        <v>21</v>
      </c>
      <c r="P3" s="60" t="s">
        <v>20</v>
      </c>
      <c r="Q3" s="60" t="s">
        <v>21</v>
      </c>
      <c r="R3" s="60" t="s">
        <v>20</v>
      </c>
      <c r="S3" s="60" t="s">
        <v>21</v>
      </c>
      <c r="T3" s="60" t="s">
        <v>20</v>
      </c>
      <c r="U3" s="60" t="s">
        <v>21</v>
      </c>
      <c r="V3" s="60" t="s">
        <v>20</v>
      </c>
      <c r="W3" s="60" t="s">
        <v>21</v>
      </c>
      <c r="X3" s="61"/>
      <c r="Y3" s="61"/>
      <c r="Z3" s="60" t="s">
        <v>17</v>
      </c>
      <c r="AA3" s="60" t="s">
        <v>18</v>
      </c>
      <c r="AB3" s="62" t="s">
        <v>19</v>
      </c>
      <c r="AC3" s="63"/>
    </row>
    <row r="4" spans="1:30" x14ac:dyDescent="0.25">
      <c r="A4" s="18" t="s">
        <v>22</v>
      </c>
      <c r="B4" s="50" t="s">
        <v>23</v>
      </c>
      <c r="C4" s="64" t="s">
        <v>24</v>
      </c>
      <c r="D4" s="64" t="s">
        <v>391</v>
      </c>
      <c r="E4" s="65">
        <v>3</v>
      </c>
      <c r="F4" s="66"/>
      <c r="G4" s="67"/>
      <c r="H4" s="68" t="s">
        <v>25</v>
      </c>
      <c r="I4" s="66">
        <v>0.5</v>
      </c>
      <c r="J4" s="66" t="s">
        <v>26</v>
      </c>
      <c r="K4" s="66">
        <v>2.5</v>
      </c>
      <c r="L4" s="66" t="s">
        <v>27</v>
      </c>
      <c r="M4" s="66">
        <v>3</v>
      </c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</row>
    <row r="5" spans="1:30" x14ac:dyDescent="0.25">
      <c r="A5" s="18" t="s">
        <v>22</v>
      </c>
      <c r="B5" s="50" t="s">
        <v>23</v>
      </c>
      <c r="C5" s="64" t="s">
        <v>28</v>
      </c>
      <c r="D5" s="64" t="s">
        <v>29</v>
      </c>
      <c r="E5" s="66">
        <v>1</v>
      </c>
      <c r="F5" s="66"/>
      <c r="G5" s="67"/>
      <c r="H5" s="68" t="s">
        <v>26</v>
      </c>
      <c r="I5" s="66">
        <v>1</v>
      </c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13" t="s">
        <v>30</v>
      </c>
      <c r="AD5" s="13">
        <f>SUM(E4:G23)+SUM(E25:G45)</f>
        <v>281.25</v>
      </c>
    </row>
    <row r="6" spans="1:30" x14ac:dyDescent="0.25">
      <c r="A6" s="18" t="s">
        <v>22</v>
      </c>
      <c r="B6" s="50" t="s">
        <v>23</v>
      </c>
      <c r="C6" s="64" t="s">
        <v>31</v>
      </c>
      <c r="D6" s="64" t="s">
        <v>29</v>
      </c>
      <c r="E6" s="66">
        <v>1</v>
      </c>
      <c r="F6" s="66"/>
      <c r="G6" s="67"/>
      <c r="H6" s="68" t="s">
        <v>26</v>
      </c>
      <c r="I6" s="66">
        <v>1</v>
      </c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13" t="s">
        <v>33</v>
      </c>
      <c r="AD6" s="13">
        <f>SUM(E46:G65)+SUM(E67:G82)</f>
        <v>324.75</v>
      </c>
    </row>
    <row r="7" spans="1:30" x14ac:dyDescent="0.25">
      <c r="A7" s="18" t="s">
        <v>22</v>
      </c>
      <c r="B7" s="50" t="s">
        <v>23</v>
      </c>
      <c r="C7" s="64" t="s">
        <v>34</v>
      </c>
      <c r="D7" s="64" t="s">
        <v>35</v>
      </c>
      <c r="E7" s="66">
        <v>1</v>
      </c>
      <c r="F7" s="66"/>
      <c r="G7" s="67"/>
      <c r="H7" s="68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13" t="s">
        <v>36</v>
      </c>
      <c r="AD7" s="13">
        <f>SUM(E86:F91)+SUM(E93:G101)+SUM(E104:G111)</f>
        <v>209.25</v>
      </c>
    </row>
    <row r="8" spans="1:30" x14ac:dyDescent="0.25">
      <c r="A8" s="18" t="s">
        <v>22</v>
      </c>
      <c r="B8" s="50" t="s">
        <v>23</v>
      </c>
      <c r="C8" s="64" t="s">
        <v>37</v>
      </c>
      <c r="D8" s="64" t="s">
        <v>416</v>
      </c>
      <c r="E8" s="66"/>
      <c r="F8" s="66">
        <v>6</v>
      </c>
      <c r="G8" s="67"/>
      <c r="H8" s="68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13" t="s">
        <v>38</v>
      </c>
      <c r="AD8" s="13">
        <f>SUM(E115:G130)</f>
        <v>66</v>
      </c>
    </row>
    <row r="9" spans="1:30" x14ac:dyDescent="0.25">
      <c r="A9" s="18" t="s">
        <v>22</v>
      </c>
      <c r="B9" s="50" t="s">
        <v>23</v>
      </c>
      <c r="C9" s="64" t="s">
        <v>39</v>
      </c>
      <c r="D9" s="64" t="s">
        <v>40</v>
      </c>
      <c r="E9" s="66"/>
      <c r="F9" s="66">
        <v>1</v>
      </c>
      <c r="G9" s="67"/>
      <c r="H9" s="68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</row>
    <row r="10" spans="1:30" x14ac:dyDescent="0.25">
      <c r="A10" s="18" t="s">
        <v>22</v>
      </c>
      <c r="B10" s="50" t="s">
        <v>23</v>
      </c>
      <c r="C10" s="64" t="s">
        <v>373</v>
      </c>
      <c r="D10" s="64" t="s">
        <v>41</v>
      </c>
      <c r="E10" s="66"/>
      <c r="F10" s="66"/>
      <c r="G10" s="67"/>
      <c r="H10" s="68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</row>
    <row r="11" spans="1:30" x14ac:dyDescent="0.25">
      <c r="A11" s="18" t="s">
        <v>22</v>
      </c>
      <c r="B11" s="50" t="s">
        <v>23</v>
      </c>
      <c r="C11" s="64" t="s">
        <v>374</v>
      </c>
      <c r="D11" s="64" t="s">
        <v>443</v>
      </c>
      <c r="E11" s="66"/>
      <c r="F11" s="66"/>
      <c r="G11" s="67"/>
      <c r="H11" s="68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</row>
    <row r="12" spans="1:30" x14ac:dyDescent="0.25">
      <c r="A12" s="18" t="s">
        <v>22</v>
      </c>
      <c r="B12" s="50" t="s">
        <v>23</v>
      </c>
      <c r="C12" s="64" t="s">
        <v>375</v>
      </c>
      <c r="D12" s="64"/>
      <c r="E12" s="66"/>
      <c r="F12" s="66"/>
      <c r="G12" s="67"/>
      <c r="H12" s="68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</row>
    <row r="13" spans="1:30" x14ac:dyDescent="0.25">
      <c r="A13" s="18" t="s">
        <v>22</v>
      </c>
      <c r="B13" s="50" t="s">
        <v>23</v>
      </c>
      <c r="C13" s="64" t="s">
        <v>42</v>
      </c>
      <c r="D13" s="64" t="s">
        <v>29</v>
      </c>
      <c r="E13" s="66"/>
      <c r="F13" s="66"/>
      <c r="G13" s="67">
        <v>1</v>
      </c>
      <c r="H13" s="68" t="s">
        <v>26</v>
      </c>
      <c r="I13" s="66">
        <v>1</v>
      </c>
      <c r="J13" s="66" t="s">
        <v>27</v>
      </c>
      <c r="K13" s="66">
        <v>1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</row>
    <row r="14" spans="1:30" x14ac:dyDescent="0.25">
      <c r="A14" s="18" t="s">
        <v>22</v>
      </c>
      <c r="B14" s="50" t="s">
        <v>23</v>
      </c>
      <c r="C14" s="64" t="s">
        <v>43</v>
      </c>
      <c r="D14" s="64" t="s">
        <v>444</v>
      </c>
      <c r="E14" s="66">
        <v>1</v>
      </c>
      <c r="F14" s="66">
        <v>1</v>
      </c>
      <c r="G14" s="67">
        <v>1</v>
      </c>
      <c r="H14" s="68" t="s">
        <v>44</v>
      </c>
      <c r="I14" s="66">
        <v>3</v>
      </c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</row>
    <row r="15" spans="1:30" ht="22.5" x14ac:dyDescent="0.25">
      <c r="A15" s="18" t="s">
        <v>22</v>
      </c>
      <c r="B15" s="50" t="s">
        <v>23</v>
      </c>
      <c r="C15" s="64" t="s">
        <v>45</v>
      </c>
      <c r="D15" s="64" t="s">
        <v>444</v>
      </c>
      <c r="E15" s="66">
        <v>2</v>
      </c>
      <c r="F15" s="66"/>
      <c r="G15" s="67"/>
      <c r="H15" s="68" t="s">
        <v>44</v>
      </c>
      <c r="I15" s="66">
        <v>2</v>
      </c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</row>
    <row r="16" spans="1:30" x14ac:dyDescent="0.25">
      <c r="A16" s="18" t="s">
        <v>22</v>
      </c>
      <c r="B16" s="50" t="s">
        <v>23</v>
      </c>
      <c r="C16" s="64" t="s">
        <v>46</v>
      </c>
      <c r="D16" s="64" t="s">
        <v>47</v>
      </c>
      <c r="E16" s="66">
        <v>3</v>
      </c>
      <c r="F16" s="66"/>
      <c r="G16" s="67"/>
      <c r="H16" s="68" t="s">
        <v>48</v>
      </c>
      <c r="I16" s="66">
        <v>3</v>
      </c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</row>
    <row r="17" spans="1:28" x14ac:dyDescent="0.25">
      <c r="A17" s="18" t="s">
        <v>22</v>
      </c>
      <c r="B17" s="50" t="s">
        <v>23</v>
      </c>
      <c r="C17" s="64" t="s">
        <v>49</v>
      </c>
      <c r="D17" s="64" t="s">
        <v>210</v>
      </c>
      <c r="E17" s="66">
        <v>2</v>
      </c>
      <c r="F17" s="66"/>
      <c r="G17" s="67"/>
      <c r="H17" s="68" t="s">
        <v>50</v>
      </c>
      <c r="I17" s="66">
        <v>2</v>
      </c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</row>
    <row r="18" spans="1:28" x14ac:dyDescent="0.25">
      <c r="A18" s="18" t="s">
        <v>22</v>
      </c>
      <c r="B18" s="50" t="s">
        <v>23</v>
      </c>
      <c r="C18" s="64" t="s">
        <v>51</v>
      </c>
      <c r="D18" s="64" t="s">
        <v>29</v>
      </c>
      <c r="E18" s="66"/>
      <c r="F18" s="66">
        <v>1</v>
      </c>
      <c r="G18" s="67"/>
      <c r="H18" s="68" t="s">
        <v>26</v>
      </c>
      <c r="I18" s="66">
        <v>1</v>
      </c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</row>
    <row r="19" spans="1:28" x14ac:dyDescent="0.25">
      <c r="A19" s="18" t="s">
        <v>22</v>
      </c>
      <c r="B19" s="50" t="s">
        <v>23</v>
      </c>
      <c r="C19" s="64" t="s">
        <v>52</v>
      </c>
      <c r="D19" s="64" t="s">
        <v>29</v>
      </c>
      <c r="E19" s="66"/>
      <c r="F19" s="66"/>
      <c r="G19" s="67">
        <v>1</v>
      </c>
      <c r="H19" s="68" t="s">
        <v>26</v>
      </c>
      <c r="I19" s="66">
        <v>1</v>
      </c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</row>
    <row r="20" spans="1:28" x14ac:dyDescent="0.25">
      <c r="A20" s="18" t="s">
        <v>22</v>
      </c>
      <c r="B20" s="50" t="s">
        <v>23</v>
      </c>
      <c r="C20" s="64" t="s">
        <v>53</v>
      </c>
      <c r="D20" s="64" t="s">
        <v>29</v>
      </c>
      <c r="E20" s="66"/>
      <c r="F20" s="66"/>
      <c r="G20" s="67">
        <v>0.25</v>
      </c>
      <c r="H20" s="68" t="s">
        <v>26</v>
      </c>
      <c r="I20" s="66">
        <v>3</v>
      </c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1:28" x14ac:dyDescent="0.25">
      <c r="A21" s="18" t="s">
        <v>22</v>
      </c>
      <c r="B21" s="50" t="s">
        <v>23</v>
      </c>
      <c r="C21" s="64" t="s">
        <v>54</v>
      </c>
      <c r="D21" s="64" t="s">
        <v>55</v>
      </c>
      <c r="E21" s="66">
        <v>22</v>
      </c>
      <c r="F21" s="66">
        <v>24</v>
      </c>
      <c r="G21" s="67">
        <v>12</v>
      </c>
      <c r="H21" s="68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1:28" x14ac:dyDescent="0.25">
      <c r="A22" s="18" t="s">
        <v>22</v>
      </c>
      <c r="B22" s="50" t="s">
        <v>23</v>
      </c>
      <c r="C22" s="64" t="s">
        <v>56</v>
      </c>
      <c r="D22" s="64" t="s">
        <v>380</v>
      </c>
      <c r="E22" s="66">
        <v>6</v>
      </c>
      <c r="F22" s="66">
        <v>6</v>
      </c>
      <c r="G22" s="67"/>
      <c r="H22" s="68" t="s">
        <v>57</v>
      </c>
      <c r="I22" s="66">
        <v>12</v>
      </c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1:28" x14ac:dyDescent="0.25">
      <c r="A23" s="18" t="s">
        <v>22</v>
      </c>
      <c r="B23" s="50" t="s">
        <v>23</v>
      </c>
      <c r="C23" s="64" t="s">
        <v>58</v>
      </c>
      <c r="D23" s="64" t="s">
        <v>417</v>
      </c>
      <c r="E23" s="66">
        <v>12</v>
      </c>
      <c r="F23" s="66">
        <v>9</v>
      </c>
      <c r="G23" s="67"/>
      <c r="H23" s="68" t="s">
        <v>59</v>
      </c>
      <c r="I23" s="66">
        <v>3</v>
      </c>
      <c r="J23" s="66" t="s">
        <v>60</v>
      </c>
      <c r="K23" s="66">
        <v>18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</row>
    <row r="24" spans="1:28" x14ac:dyDescent="0.25">
      <c r="A24" s="18" t="s">
        <v>22</v>
      </c>
      <c r="B24" s="99" t="s">
        <v>61</v>
      </c>
      <c r="C24" s="100"/>
      <c r="D24" s="64"/>
      <c r="E24" s="66"/>
      <c r="F24" s="66"/>
      <c r="G24" s="67"/>
      <c r="H24" s="68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1:28" x14ac:dyDescent="0.25">
      <c r="A25" s="18" t="s">
        <v>22</v>
      </c>
      <c r="B25" s="50" t="s">
        <v>62</v>
      </c>
      <c r="C25" s="64" t="s">
        <v>63</v>
      </c>
      <c r="D25" s="64" t="s">
        <v>406</v>
      </c>
      <c r="E25" s="66">
        <v>8</v>
      </c>
      <c r="F25" s="66"/>
      <c r="G25" s="67"/>
      <c r="H25" s="68" t="s">
        <v>64</v>
      </c>
      <c r="I25" s="66">
        <v>8</v>
      </c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1:28" x14ac:dyDescent="0.25">
      <c r="A26" s="18" t="s">
        <v>22</v>
      </c>
      <c r="B26" s="50" t="s">
        <v>62</v>
      </c>
      <c r="C26" s="64" t="s">
        <v>65</v>
      </c>
      <c r="D26" s="64" t="s">
        <v>133</v>
      </c>
      <c r="E26" s="66"/>
      <c r="F26" s="66">
        <v>12</v>
      </c>
      <c r="G26" s="67"/>
      <c r="H26" s="68" t="s">
        <v>66</v>
      </c>
      <c r="I26" s="66">
        <v>6</v>
      </c>
      <c r="J26" s="66" t="s">
        <v>67</v>
      </c>
      <c r="K26" s="66">
        <v>6</v>
      </c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</row>
    <row r="27" spans="1:28" x14ac:dyDescent="0.25">
      <c r="A27" s="18" t="s">
        <v>22</v>
      </c>
      <c r="B27" s="50" t="s">
        <v>62</v>
      </c>
      <c r="C27" s="64" t="s">
        <v>68</v>
      </c>
      <c r="D27" s="83" t="s">
        <v>445</v>
      </c>
      <c r="E27" s="66"/>
      <c r="F27" s="66">
        <v>8</v>
      </c>
      <c r="G27" s="67"/>
      <c r="H27" s="68" t="s">
        <v>44</v>
      </c>
      <c r="I27" s="66">
        <v>8</v>
      </c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1:28" x14ac:dyDescent="0.25">
      <c r="A28" s="18" t="s">
        <v>22</v>
      </c>
      <c r="B28" s="50" t="s">
        <v>62</v>
      </c>
      <c r="C28" s="64" t="s">
        <v>69</v>
      </c>
      <c r="D28" s="64" t="s">
        <v>392</v>
      </c>
      <c r="E28" s="66"/>
      <c r="F28" s="66">
        <v>8</v>
      </c>
      <c r="G28" s="67">
        <v>4</v>
      </c>
      <c r="H28" s="68" t="s">
        <v>70</v>
      </c>
      <c r="I28" s="66">
        <v>6</v>
      </c>
      <c r="J28" s="66" t="s">
        <v>71</v>
      </c>
      <c r="K28" s="66">
        <v>6</v>
      </c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</row>
    <row r="29" spans="1:28" x14ac:dyDescent="0.25">
      <c r="A29" s="18" t="s">
        <v>22</v>
      </c>
      <c r="B29" s="99" t="s">
        <v>72</v>
      </c>
      <c r="C29" s="100"/>
      <c r="D29" s="64"/>
      <c r="E29" s="66"/>
      <c r="F29" s="66"/>
      <c r="G29" s="67"/>
      <c r="H29" s="68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1:28" x14ac:dyDescent="0.25">
      <c r="A30" s="18" t="s">
        <v>22</v>
      </c>
      <c r="B30" s="50" t="s">
        <v>73</v>
      </c>
      <c r="C30" s="64" t="s">
        <v>74</v>
      </c>
      <c r="D30" s="64" t="s">
        <v>418</v>
      </c>
      <c r="E30" s="66">
        <v>8</v>
      </c>
      <c r="F30" s="66"/>
      <c r="G30" s="67"/>
      <c r="H30" s="68" t="s">
        <v>75</v>
      </c>
      <c r="I30" s="66">
        <v>8</v>
      </c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1:28" x14ac:dyDescent="0.25">
      <c r="A31" s="18" t="s">
        <v>22</v>
      </c>
      <c r="B31" s="50" t="s">
        <v>73</v>
      </c>
      <c r="C31" s="64" t="s">
        <v>76</v>
      </c>
      <c r="D31" s="64" t="s">
        <v>393</v>
      </c>
      <c r="E31" s="66">
        <v>8</v>
      </c>
      <c r="F31" s="66">
        <v>4</v>
      </c>
      <c r="G31" s="67"/>
      <c r="H31" s="68" t="s">
        <v>77</v>
      </c>
      <c r="I31" s="66">
        <v>8</v>
      </c>
      <c r="J31" s="66" t="s">
        <v>59</v>
      </c>
      <c r="K31" s="66">
        <v>4</v>
      </c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1:28" x14ac:dyDescent="0.25">
      <c r="A32" s="18" t="s">
        <v>22</v>
      </c>
      <c r="B32" s="50" t="s">
        <v>73</v>
      </c>
      <c r="C32" s="64" t="s">
        <v>78</v>
      </c>
      <c r="D32" s="64" t="s">
        <v>394</v>
      </c>
      <c r="E32" s="66"/>
      <c r="F32" s="66">
        <v>8</v>
      </c>
      <c r="G32" s="67"/>
      <c r="H32" s="68" t="s">
        <v>79</v>
      </c>
      <c r="I32" s="66">
        <v>8</v>
      </c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1:28" ht="78" customHeight="1" x14ac:dyDescent="0.25">
      <c r="A33" s="18" t="s">
        <v>22</v>
      </c>
      <c r="B33" s="50" t="s">
        <v>73</v>
      </c>
      <c r="C33" s="64" t="s">
        <v>80</v>
      </c>
      <c r="D33" s="64" t="s">
        <v>395</v>
      </c>
      <c r="E33" s="66"/>
      <c r="F33" s="66"/>
      <c r="G33" s="67">
        <v>12</v>
      </c>
      <c r="H33" s="68" t="s">
        <v>81</v>
      </c>
      <c r="I33" s="66">
        <v>6</v>
      </c>
      <c r="J33" s="66" t="s">
        <v>82</v>
      </c>
      <c r="K33" s="66">
        <v>6</v>
      </c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</row>
    <row r="34" spans="1:28" s="19" customFormat="1" x14ac:dyDescent="0.25">
      <c r="A34" s="18" t="s">
        <v>22</v>
      </c>
      <c r="B34" s="99" t="s">
        <v>83</v>
      </c>
      <c r="C34" s="100"/>
      <c r="D34" s="64"/>
      <c r="E34" s="69"/>
      <c r="F34" s="69"/>
      <c r="G34" s="70"/>
      <c r="H34" s="71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</row>
    <row r="35" spans="1:28" x14ac:dyDescent="0.25">
      <c r="A35" s="18" t="s">
        <v>22</v>
      </c>
      <c r="B35" s="50" t="s">
        <v>84</v>
      </c>
      <c r="C35" s="64" t="s">
        <v>85</v>
      </c>
      <c r="D35" s="64" t="s">
        <v>133</v>
      </c>
      <c r="E35" s="66">
        <v>8</v>
      </c>
      <c r="F35" s="66"/>
      <c r="G35" s="67"/>
      <c r="H35" s="68" t="s">
        <v>87</v>
      </c>
      <c r="I35" s="66">
        <v>8</v>
      </c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</row>
    <row r="36" spans="1:28" x14ac:dyDescent="0.25">
      <c r="A36" s="18" t="s">
        <v>22</v>
      </c>
      <c r="B36" s="50" t="s">
        <v>84</v>
      </c>
      <c r="C36" s="64" t="s">
        <v>88</v>
      </c>
      <c r="D36" s="64" t="s">
        <v>396</v>
      </c>
      <c r="E36" s="66">
        <v>8</v>
      </c>
      <c r="F36" s="66"/>
      <c r="G36" s="67">
        <v>8</v>
      </c>
      <c r="H36" s="68" t="s">
        <v>89</v>
      </c>
      <c r="I36" s="66">
        <v>8</v>
      </c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</row>
    <row r="37" spans="1:28" x14ac:dyDescent="0.25">
      <c r="A37" s="18" t="s">
        <v>22</v>
      </c>
      <c r="B37" s="50" t="s">
        <v>84</v>
      </c>
      <c r="C37" s="64" t="s">
        <v>90</v>
      </c>
      <c r="D37" s="64" t="s">
        <v>397</v>
      </c>
      <c r="E37" s="66">
        <v>8</v>
      </c>
      <c r="F37" s="20"/>
      <c r="G37" s="67"/>
      <c r="H37" s="68" t="s">
        <v>91</v>
      </c>
      <c r="I37" s="66">
        <v>8</v>
      </c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</row>
    <row r="38" spans="1:28" x14ac:dyDescent="0.25">
      <c r="A38" s="18" t="s">
        <v>22</v>
      </c>
      <c r="B38" s="50" t="s">
        <v>84</v>
      </c>
      <c r="C38" s="64" t="s">
        <v>92</v>
      </c>
      <c r="D38" s="64" t="s">
        <v>93</v>
      </c>
      <c r="E38" s="66"/>
      <c r="F38" s="66">
        <v>8</v>
      </c>
      <c r="G38" s="67"/>
      <c r="H38" s="68" t="s">
        <v>87</v>
      </c>
      <c r="I38" s="66">
        <v>8</v>
      </c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</row>
    <row r="39" spans="1:28" x14ac:dyDescent="0.25">
      <c r="A39" s="18" t="s">
        <v>22</v>
      </c>
      <c r="B39" s="50" t="s">
        <v>84</v>
      </c>
      <c r="C39" s="64" t="s">
        <v>94</v>
      </c>
      <c r="D39" s="64" t="s">
        <v>95</v>
      </c>
      <c r="E39" s="66"/>
      <c r="F39" s="66"/>
      <c r="G39" s="67">
        <v>8</v>
      </c>
      <c r="H39" s="68" t="s">
        <v>96</v>
      </c>
      <c r="I39" s="66">
        <v>8</v>
      </c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</row>
    <row r="40" spans="1:28" x14ac:dyDescent="0.25">
      <c r="A40" s="18" t="s">
        <v>22</v>
      </c>
      <c r="B40" s="99" t="s">
        <v>97</v>
      </c>
      <c r="C40" s="100"/>
      <c r="D40" s="64"/>
      <c r="E40" s="66"/>
      <c r="F40" s="66"/>
      <c r="G40" s="67"/>
      <c r="H40" s="68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</row>
    <row r="41" spans="1:28" x14ac:dyDescent="0.25">
      <c r="A41" s="18" t="s">
        <v>22</v>
      </c>
      <c r="B41" s="50" t="s">
        <v>98</v>
      </c>
      <c r="C41" s="64" t="s">
        <v>99</v>
      </c>
      <c r="D41" s="64" t="s">
        <v>100</v>
      </c>
      <c r="E41" s="66">
        <v>7</v>
      </c>
      <c r="F41" s="66"/>
      <c r="G41" s="67"/>
      <c r="H41" s="68" t="s">
        <v>101</v>
      </c>
      <c r="I41" s="66">
        <v>7</v>
      </c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</row>
    <row r="42" spans="1:28" x14ac:dyDescent="0.25">
      <c r="A42" s="18" t="s">
        <v>22</v>
      </c>
      <c r="B42" s="50" t="s">
        <v>98</v>
      </c>
      <c r="C42" s="64" t="s">
        <v>102</v>
      </c>
      <c r="D42" s="64" t="s">
        <v>398</v>
      </c>
      <c r="E42" s="66">
        <v>11</v>
      </c>
      <c r="F42" s="66"/>
      <c r="G42" s="67"/>
      <c r="H42" s="68" t="s">
        <v>104</v>
      </c>
      <c r="I42" s="66">
        <v>11</v>
      </c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</row>
    <row r="43" spans="1:28" x14ac:dyDescent="0.25">
      <c r="A43" s="18" t="s">
        <v>22</v>
      </c>
      <c r="B43" s="50" t="s">
        <v>98</v>
      </c>
      <c r="C43" s="64" t="s">
        <v>105</v>
      </c>
      <c r="D43" s="64" t="s">
        <v>433</v>
      </c>
      <c r="E43" s="66"/>
      <c r="F43" s="66">
        <v>3</v>
      </c>
      <c r="G43" s="67"/>
      <c r="H43" s="68" t="s">
        <v>106</v>
      </c>
      <c r="I43" s="66">
        <v>3</v>
      </c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</row>
    <row r="44" spans="1:28" x14ac:dyDescent="0.25">
      <c r="A44" s="18" t="s">
        <v>22</v>
      </c>
      <c r="B44" s="50" t="s">
        <v>98</v>
      </c>
      <c r="C44" s="64" t="s">
        <v>107</v>
      </c>
      <c r="D44" s="64" t="s">
        <v>419</v>
      </c>
      <c r="E44" s="66"/>
      <c r="F44" s="66">
        <v>9</v>
      </c>
      <c r="G44" s="67"/>
      <c r="H44" s="68" t="s">
        <v>108</v>
      </c>
      <c r="I44" s="66">
        <v>9</v>
      </c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</row>
    <row r="45" spans="1:28" x14ac:dyDescent="0.25">
      <c r="A45" s="18" t="s">
        <v>22</v>
      </c>
      <c r="B45" s="50" t="s">
        <v>98</v>
      </c>
      <c r="C45" s="64" t="s">
        <v>109</v>
      </c>
      <c r="D45" s="64" t="s">
        <v>455</v>
      </c>
      <c r="E45" s="66"/>
      <c r="F45" s="66">
        <v>6</v>
      </c>
      <c r="G45" s="67"/>
      <c r="H45" s="68" t="s">
        <v>106</v>
      </c>
      <c r="I45" s="66">
        <v>6</v>
      </c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</row>
    <row r="46" spans="1:28" x14ac:dyDescent="0.25">
      <c r="A46" s="18" t="s">
        <v>110</v>
      </c>
      <c r="B46" s="50" t="s">
        <v>111</v>
      </c>
      <c r="C46" s="64" t="s">
        <v>112</v>
      </c>
      <c r="D46" s="64" t="s">
        <v>29</v>
      </c>
      <c r="E46" s="66">
        <v>1</v>
      </c>
      <c r="F46" s="66"/>
      <c r="G46" s="67"/>
      <c r="H46" s="68" t="s">
        <v>26</v>
      </c>
      <c r="I46" s="66">
        <v>1</v>
      </c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</row>
    <row r="47" spans="1:28" x14ac:dyDescent="0.25">
      <c r="A47" s="18" t="s">
        <v>110</v>
      </c>
      <c r="B47" s="50" t="s">
        <v>111</v>
      </c>
      <c r="C47" s="64" t="s">
        <v>113</v>
      </c>
      <c r="D47" s="64" t="s">
        <v>420</v>
      </c>
      <c r="E47" s="66">
        <v>12</v>
      </c>
      <c r="F47" s="66"/>
      <c r="G47" s="67"/>
      <c r="H47" s="68" t="s">
        <v>104</v>
      </c>
      <c r="I47" s="66">
        <v>8</v>
      </c>
      <c r="J47" s="66" t="s">
        <v>44</v>
      </c>
      <c r="K47" s="66">
        <v>4</v>
      </c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</row>
    <row r="48" spans="1:28" x14ac:dyDescent="0.25">
      <c r="A48" s="18" t="s">
        <v>110</v>
      </c>
      <c r="B48" s="50" t="s">
        <v>111</v>
      </c>
      <c r="C48" s="64" t="s">
        <v>114</v>
      </c>
      <c r="D48" s="64" t="s">
        <v>115</v>
      </c>
      <c r="E48" s="66">
        <v>2</v>
      </c>
      <c r="F48" s="66"/>
      <c r="G48" s="67"/>
      <c r="H48" s="68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</row>
    <row r="49" spans="1:28" x14ac:dyDescent="0.25">
      <c r="A49" s="18" t="s">
        <v>110</v>
      </c>
      <c r="B49" s="50" t="s">
        <v>111</v>
      </c>
      <c r="C49" s="64" t="s">
        <v>116</v>
      </c>
      <c r="D49" s="64" t="s">
        <v>117</v>
      </c>
      <c r="E49" s="66">
        <v>2</v>
      </c>
      <c r="F49" s="66"/>
      <c r="G49" s="67"/>
      <c r="H49" s="68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</row>
    <row r="50" spans="1:28" ht="22.5" x14ac:dyDescent="0.25">
      <c r="A50" s="18" t="s">
        <v>110</v>
      </c>
      <c r="B50" s="50" t="s">
        <v>111</v>
      </c>
      <c r="C50" s="64" t="s">
        <v>118</v>
      </c>
      <c r="D50" s="64" t="s">
        <v>389</v>
      </c>
      <c r="E50" s="66">
        <v>2</v>
      </c>
      <c r="F50" s="66"/>
      <c r="G50" s="67"/>
      <c r="H50" s="68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</row>
    <row r="51" spans="1:28" ht="22.5" x14ac:dyDescent="0.25">
      <c r="A51" s="18" t="s">
        <v>110</v>
      </c>
      <c r="B51" s="50" t="s">
        <v>111</v>
      </c>
      <c r="C51" s="64" t="s">
        <v>119</v>
      </c>
      <c r="D51" s="64" t="s">
        <v>120</v>
      </c>
      <c r="E51" s="66">
        <v>3</v>
      </c>
      <c r="F51" s="66"/>
      <c r="G51" s="67"/>
      <c r="H51" s="68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</row>
    <row r="52" spans="1:28" x14ac:dyDescent="0.25">
      <c r="A52" s="18" t="s">
        <v>110</v>
      </c>
      <c r="B52" s="50" t="s">
        <v>111</v>
      </c>
      <c r="C52" s="64" t="s">
        <v>121</v>
      </c>
      <c r="D52" s="64" t="s">
        <v>120</v>
      </c>
      <c r="E52" s="66"/>
      <c r="F52" s="66">
        <v>7</v>
      </c>
      <c r="G52" s="67"/>
      <c r="H52" s="68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</row>
    <row r="53" spans="1:28" x14ac:dyDescent="0.25">
      <c r="A53" s="18" t="s">
        <v>110</v>
      </c>
      <c r="B53" s="50" t="s">
        <v>111</v>
      </c>
      <c r="C53" s="64" t="s">
        <v>122</v>
      </c>
      <c r="D53" s="64" t="s">
        <v>120</v>
      </c>
      <c r="E53" s="66"/>
      <c r="F53" s="66">
        <v>4</v>
      </c>
      <c r="G53" s="67"/>
      <c r="H53" s="68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</row>
    <row r="54" spans="1:28" x14ac:dyDescent="0.25">
      <c r="A54" s="18" t="s">
        <v>110</v>
      </c>
      <c r="B54" s="50" t="s">
        <v>111</v>
      </c>
      <c r="C54" s="64" t="s">
        <v>123</v>
      </c>
      <c r="D54" s="64" t="s">
        <v>124</v>
      </c>
      <c r="E54" s="66"/>
      <c r="F54" s="66"/>
      <c r="G54" s="67">
        <v>2</v>
      </c>
      <c r="H54" s="68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</row>
    <row r="55" spans="1:28" x14ac:dyDescent="0.25">
      <c r="A55" s="18" t="s">
        <v>110</v>
      </c>
      <c r="B55" s="50" t="s">
        <v>111</v>
      </c>
      <c r="C55" s="64" t="s">
        <v>125</v>
      </c>
      <c r="D55" s="64" t="s">
        <v>86</v>
      </c>
      <c r="E55" s="66"/>
      <c r="F55" s="66"/>
      <c r="G55" s="67">
        <v>1.5</v>
      </c>
      <c r="H55" s="68" t="s">
        <v>86</v>
      </c>
      <c r="I55" s="66">
        <v>1.5</v>
      </c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</row>
    <row r="56" spans="1:28" x14ac:dyDescent="0.25">
      <c r="A56" s="18" t="s">
        <v>110</v>
      </c>
      <c r="B56" s="50" t="s">
        <v>111</v>
      </c>
      <c r="C56" s="64" t="s">
        <v>126</v>
      </c>
      <c r="D56" s="64" t="s">
        <v>421</v>
      </c>
      <c r="E56" s="66"/>
      <c r="F56" s="66"/>
      <c r="G56" s="67">
        <v>4</v>
      </c>
      <c r="H56" s="68" t="s">
        <v>86</v>
      </c>
      <c r="I56" s="66">
        <v>4</v>
      </c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</row>
    <row r="57" spans="1:28" x14ac:dyDescent="0.25">
      <c r="A57" s="18" t="s">
        <v>110</v>
      </c>
      <c r="B57" s="50" t="s">
        <v>111</v>
      </c>
      <c r="C57" s="64" t="s">
        <v>127</v>
      </c>
      <c r="D57" s="64" t="s">
        <v>446</v>
      </c>
      <c r="E57" s="66">
        <v>1</v>
      </c>
      <c r="F57" s="66"/>
      <c r="G57" s="67"/>
      <c r="H57" s="68" t="s">
        <v>57</v>
      </c>
      <c r="I57" s="66">
        <v>1</v>
      </c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</row>
    <row r="58" spans="1:28" ht="15" customHeight="1" x14ac:dyDescent="0.25">
      <c r="A58" s="18" t="s">
        <v>110</v>
      </c>
      <c r="B58" s="50" t="s">
        <v>111</v>
      </c>
      <c r="C58" s="64" t="s">
        <v>128</v>
      </c>
      <c r="D58" s="64" t="s">
        <v>446</v>
      </c>
      <c r="E58" s="66">
        <v>4</v>
      </c>
      <c r="F58" s="66">
        <v>4</v>
      </c>
      <c r="G58" s="67">
        <v>4</v>
      </c>
      <c r="H58" s="68" t="s">
        <v>57</v>
      </c>
      <c r="I58" s="66">
        <v>12</v>
      </c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</row>
    <row r="59" spans="1:28" x14ac:dyDescent="0.25">
      <c r="A59" s="18" t="s">
        <v>110</v>
      </c>
      <c r="B59" s="50" t="s">
        <v>111</v>
      </c>
      <c r="C59" s="64" t="s">
        <v>129</v>
      </c>
      <c r="D59" s="64" t="s">
        <v>130</v>
      </c>
      <c r="E59" s="66">
        <v>2</v>
      </c>
      <c r="F59" s="66">
        <v>2</v>
      </c>
      <c r="G59" s="67"/>
      <c r="H59" s="68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</row>
    <row r="60" spans="1:28" x14ac:dyDescent="0.25">
      <c r="A60" s="18" t="s">
        <v>110</v>
      </c>
      <c r="B60" s="50" t="s">
        <v>111</v>
      </c>
      <c r="C60" s="64" t="s">
        <v>376</v>
      </c>
      <c r="D60" s="64"/>
      <c r="E60" s="66"/>
      <c r="F60" s="66"/>
      <c r="G60" s="67"/>
      <c r="H60" s="68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</row>
    <row r="61" spans="1:28" x14ac:dyDescent="0.25">
      <c r="A61" s="18" t="s">
        <v>110</v>
      </c>
      <c r="B61" s="50" t="s">
        <v>111</v>
      </c>
      <c r="C61" s="64" t="s">
        <v>51</v>
      </c>
      <c r="D61" s="64" t="s">
        <v>29</v>
      </c>
      <c r="E61" s="66"/>
      <c r="F61" s="66">
        <v>1</v>
      </c>
      <c r="G61" s="67"/>
      <c r="H61" s="68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</row>
    <row r="62" spans="1:28" x14ac:dyDescent="0.25">
      <c r="A62" s="18" t="s">
        <v>110</v>
      </c>
      <c r="B62" s="50" t="s">
        <v>111</v>
      </c>
      <c r="C62" s="64" t="s">
        <v>52</v>
      </c>
      <c r="D62" s="64" t="s">
        <v>457</v>
      </c>
      <c r="E62" s="66"/>
      <c r="F62" s="66"/>
      <c r="G62" s="67">
        <v>1</v>
      </c>
      <c r="H62" s="68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</row>
    <row r="63" spans="1:28" x14ac:dyDescent="0.25">
      <c r="A63" s="18" t="s">
        <v>110</v>
      </c>
      <c r="B63" s="50" t="s">
        <v>111</v>
      </c>
      <c r="C63" s="64" t="s">
        <v>53</v>
      </c>
      <c r="D63" s="64" t="s">
        <v>457</v>
      </c>
      <c r="E63" s="66"/>
      <c r="F63" s="66"/>
      <c r="G63" s="67">
        <v>0.25</v>
      </c>
      <c r="H63" s="68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</row>
    <row r="64" spans="1:28" x14ac:dyDescent="0.25">
      <c r="A64" s="18" t="s">
        <v>110</v>
      </c>
      <c r="B64" s="50" t="s">
        <v>111</v>
      </c>
      <c r="C64" s="64" t="s">
        <v>131</v>
      </c>
      <c r="D64" s="64" t="s">
        <v>444</v>
      </c>
      <c r="E64" s="66">
        <v>1</v>
      </c>
      <c r="F64" s="66">
        <v>1</v>
      </c>
      <c r="G64" s="67">
        <v>1</v>
      </c>
      <c r="H64" s="68" t="s">
        <v>44</v>
      </c>
      <c r="I64" s="66">
        <v>3</v>
      </c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</row>
    <row r="65" spans="1:28" x14ac:dyDescent="0.25">
      <c r="A65" s="18" t="s">
        <v>110</v>
      </c>
      <c r="B65" s="50" t="s">
        <v>111</v>
      </c>
      <c r="C65" s="64" t="s">
        <v>132</v>
      </c>
      <c r="D65" s="64" t="s">
        <v>55</v>
      </c>
      <c r="E65" s="66">
        <v>36</v>
      </c>
      <c r="F65" s="66">
        <v>36</v>
      </c>
      <c r="G65" s="67">
        <v>36</v>
      </c>
      <c r="H65" s="68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</row>
    <row r="66" spans="1:28" x14ac:dyDescent="0.25">
      <c r="A66" s="18" t="s">
        <v>110</v>
      </c>
      <c r="B66" s="99" t="s">
        <v>134</v>
      </c>
      <c r="C66" s="100"/>
      <c r="D66" s="64"/>
      <c r="E66" s="66"/>
      <c r="F66" s="66"/>
      <c r="G66" s="67"/>
      <c r="H66" s="68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</row>
    <row r="67" spans="1:28" ht="22.5" customHeight="1" x14ac:dyDescent="0.25">
      <c r="A67" s="18" t="s">
        <v>110</v>
      </c>
      <c r="B67" s="51" t="s">
        <v>135</v>
      </c>
      <c r="C67" s="64" t="s">
        <v>136</v>
      </c>
      <c r="D67" s="64" t="s">
        <v>399</v>
      </c>
      <c r="E67" s="66">
        <v>4</v>
      </c>
      <c r="F67" s="66"/>
      <c r="G67" s="67">
        <v>6</v>
      </c>
      <c r="H67" s="68" t="s">
        <v>25</v>
      </c>
      <c r="I67" s="66" t="s">
        <v>137</v>
      </c>
      <c r="J67" s="66" t="s">
        <v>77</v>
      </c>
      <c r="K67" s="66" t="s">
        <v>137</v>
      </c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  <row r="68" spans="1:28" ht="22.5" customHeight="1" x14ac:dyDescent="0.25">
      <c r="A68" s="18" t="s">
        <v>110</v>
      </c>
      <c r="B68" s="51" t="s">
        <v>135</v>
      </c>
      <c r="C68" s="64" t="s">
        <v>138</v>
      </c>
      <c r="D68" s="64" t="s">
        <v>400</v>
      </c>
      <c r="E68" s="66"/>
      <c r="F68" s="66"/>
      <c r="G68" s="67">
        <v>16</v>
      </c>
      <c r="H68" s="68" t="s">
        <v>139</v>
      </c>
      <c r="I68" s="66">
        <v>8</v>
      </c>
      <c r="J68" s="66" t="s">
        <v>75</v>
      </c>
      <c r="K68" s="66">
        <v>8</v>
      </c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</row>
    <row r="69" spans="1:28" ht="22.5" customHeight="1" x14ac:dyDescent="0.25">
      <c r="A69" s="18" t="s">
        <v>110</v>
      </c>
      <c r="B69" s="51" t="s">
        <v>135</v>
      </c>
      <c r="C69" s="64" t="s">
        <v>140</v>
      </c>
      <c r="D69" s="64" t="s">
        <v>401</v>
      </c>
      <c r="E69" s="66"/>
      <c r="F69" s="66">
        <v>12</v>
      </c>
      <c r="G69" s="67"/>
      <c r="H69" s="68" t="s">
        <v>25</v>
      </c>
      <c r="I69" s="66">
        <v>4</v>
      </c>
      <c r="J69" s="66" t="s">
        <v>141</v>
      </c>
      <c r="K69" s="66">
        <v>8</v>
      </c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</row>
    <row r="70" spans="1:28" x14ac:dyDescent="0.25">
      <c r="A70" s="18" t="s">
        <v>110</v>
      </c>
      <c r="B70" s="99" t="s">
        <v>142</v>
      </c>
      <c r="C70" s="100"/>
      <c r="D70" s="64"/>
      <c r="E70" s="66"/>
      <c r="F70" s="66"/>
      <c r="G70" s="67"/>
      <c r="H70" s="68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</row>
    <row r="71" spans="1:28" x14ac:dyDescent="0.25">
      <c r="A71" s="18" t="s">
        <v>110</v>
      </c>
      <c r="B71" s="51" t="s">
        <v>143</v>
      </c>
      <c r="C71" s="64" t="s">
        <v>144</v>
      </c>
      <c r="D71" s="64" t="s">
        <v>428</v>
      </c>
      <c r="E71" s="66">
        <v>12</v>
      </c>
      <c r="F71" s="66"/>
      <c r="G71" s="67"/>
      <c r="H71" s="68" t="s">
        <v>146</v>
      </c>
      <c r="I71" s="66">
        <v>12</v>
      </c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</row>
    <row r="72" spans="1:28" x14ac:dyDescent="0.25">
      <c r="A72" s="18" t="s">
        <v>110</v>
      </c>
      <c r="B72" s="51" t="s">
        <v>143</v>
      </c>
      <c r="C72" s="64" t="s">
        <v>147</v>
      </c>
      <c r="D72" s="64" t="s">
        <v>148</v>
      </c>
      <c r="E72" s="66"/>
      <c r="F72" s="66">
        <v>10</v>
      </c>
      <c r="G72" s="67"/>
      <c r="H72" s="68" t="s">
        <v>149</v>
      </c>
      <c r="I72" s="66">
        <v>10</v>
      </c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</row>
    <row r="73" spans="1:28" x14ac:dyDescent="0.25">
      <c r="A73" s="18" t="s">
        <v>110</v>
      </c>
      <c r="B73" s="51" t="s">
        <v>143</v>
      </c>
      <c r="C73" s="64" t="s">
        <v>150</v>
      </c>
      <c r="D73" s="64" t="s">
        <v>458</v>
      </c>
      <c r="E73" s="66"/>
      <c r="F73" s="66"/>
      <c r="G73" s="67">
        <v>10</v>
      </c>
      <c r="H73" s="68" t="s">
        <v>151</v>
      </c>
      <c r="I73" s="66">
        <v>10</v>
      </c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</row>
    <row r="74" spans="1:28" x14ac:dyDescent="0.25">
      <c r="A74" s="18" t="s">
        <v>110</v>
      </c>
      <c r="B74" s="51" t="s">
        <v>143</v>
      </c>
      <c r="C74" s="64" t="s">
        <v>152</v>
      </c>
      <c r="D74" s="64" t="s">
        <v>153</v>
      </c>
      <c r="E74" s="66"/>
      <c r="F74" s="66"/>
      <c r="G74" s="67">
        <v>8</v>
      </c>
      <c r="H74" s="68" t="s">
        <v>86</v>
      </c>
      <c r="I74" s="66">
        <v>8</v>
      </c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</row>
    <row r="75" spans="1:28" x14ac:dyDescent="0.25">
      <c r="A75" s="18" t="s">
        <v>110</v>
      </c>
      <c r="B75" s="99" t="s">
        <v>154</v>
      </c>
      <c r="C75" s="100"/>
      <c r="D75" s="64"/>
      <c r="E75" s="66"/>
      <c r="F75" s="66"/>
      <c r="G75" s="67"/>
      <c r="H75" s="68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</row>
    <row r="76" spans="1:28" x14ac:dyDescent="0.25">
      <c r="A76" s="18" t="s">
        <v>110</v>
      </c>
      <c r="B76" s="51" t="s">
        <v>155</v>
      </c>
      <c r="C76" s="64" t="s">
        <v>156</v>
      </c>
      <c r="D76" s="64" t="s">
        <v>351</v>
      </c>
      <c r="E76" s="66">
        <v>10</v>
      </c>
      <c r="F76" s="66"/>
      <c r="G76" s="67"/>
      <c r="H76" s="68" t="s">
        <v>75</v>
      </c>
      <c r="I76" s="66">
        <v>5</v>
      </c>
      <c r="J76" s="66" t="s">
        <v>157</v>
      </c>
      <c r="K76" s="66">
        <v>5</v>
      </c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</row>
    <row r="77" spans="1:28" x14ac:dyDescent="0.25">
      <c r="A77" s="18" t="s">
        <v>110</v>
      </c>
      <c r="B77" s="51" t="s">
        <v>155</v>
      </c>
      <c r="C77" s="64" t="s">
        <v>158</v>
      </c>
      <c r="D77" s="64" t="s">
        <v>159</v>
      </c>
      <c r="E77" s="66"/>
      <c r="F77" s="66">
        <v>10</v>
      </c>
      <c r="G77" s="67"/>
      <c r="H77" s="68" t="s">
        <v>96</v>
      </c>
      <c r="I77" s="66">
        <v>10</v>
      </c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</row>
    <row r="78" spans="1:28" x14ac:dyDescent="0.25">
      <c r="A78" s="18" t="s">
        <v>110</v>
      </c>
      <c r="B78" s="51" t="s">
        <v>155</v>
      </c>
      <c r="C78" s="64" t="s">
        <v>160</v>
      </c>
      <c r="D78" s="64" t="s">
        <v>422</v>
      </c>
      <c r="E78" s="66"/>
      <c r="F78" s="66">
        <v>8</v>
      </c>
      <c r="G78" s="67">
        <v>8</v>
      </c>
      <c r="H78" s="68" t="s">
        <v>81</v>
      </c>
      <c r="I78" s="66">
        <v>8</v>
      </c>
      <c r="J78" s="66" t="s">
        <v>26</v>
      </c>
      <c r="K78" s="66">
        <v>8</v>
      </c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</row>
    <row r="79" spans="1:28" x14ac:dyDescent="0.25">
      <c r="A79" s="18" t="s">
        <v>110</v>
      </c>
      <c r="B79" s="99" t="s">
        <v>161</v>
      </c>
      <c r="C79" s="100"/>
      <c r="D79" s="64"/>
      <c r="E79" s="66"/>
      <c r="F79" s="66"/>
      <c r="G79" s="67"/>
      <c r="H79" s="68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</row>
    <row r="80" spans="1:28" x14ac:dyDescent="0.25">
      <c r="A80" s="18" t="s">
        <v>110</v>
      </c>
      <c r="B80" s="51" t="s">
        <v>162</v>
      </c>
      <c r="C80" s="64" t="s">
        <v>163</v>
      </c>
      <c r="D80" s="64" t="s">
        <v>447</v>
      </c>
      <c r="E80" s="66">
        <v>8</v>
      </c>
      <c r="F80" s="66"/>
      <c r="G80" s="67"/>
      <c r="H80" s="68" t="s">
        <v>164</v>
      </c>
      <c r="I80" s="66">
        <v>8</v>
      </c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</row>
    <row r="81" spans="1:28" x14ac:dyDescent="0.25">
      <c r="A81" s="18" t="s">
        <v>110</v>
      </c>
      <c r="B81" s="51" t="s">
        <v>162</v>
      </c>
      <c r="C81" s="82" t="s">
        <v>165</v>
      </c>
      <c r="D81" s="64" t="s">
        <v>402</v>
      </c>
      <c r="E81" s="66"/>
      <c r="F81" s="66">
        <v>8</v>
      </c>
      <c r="G81" s="67">
        <v>8</v>
      </c>
      <c r="H81" s="68" t="s">
        <v>141</v>
      </c>
      <c r="I81" s="66">
        <v>8</v>
      </c>
      <c r="J81" s="66" t="s">
        <v>89</v>
      </c>
      <c r="K81" s="66">
        <v>8</v>
      </c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</row>
    <row r="82" spans="1:28" x14ac:dyDescent="0.25">
      <c r="A82" s="18" t="s">
        <v>110</v>
      </c>
      <c r="B82" s="51" t="s">
        <v>162</v>
      </c>
      <c r="C82" s="64" t="s">
        <v>166</v>
      </c>
      <c r="D82" s="64" t="s">
        <v>390</v>
      </c>
      <c r="E82" s="66">
        <v>16</v>
      </c>
      <c r="F82" s="66"/>
      <c r="G82" s="67"/>
      <c r="H82" s="66" t="s">
        <v>167</v>
      </c>
      <c r="I82" s="66">
        <v>16</v>
      </c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</row>
    <row r="83" spans="1:28" x14ac:dyDescent="0.25">
      <c r="A83" s="18" t="s">
        <v>110</v>
      </c>
      <c r="B83" s="51" t="s">
        <v>168</v>
      </c>
      <c r="C83" s="64" t="s">
        <v>169</v>
      </c>
      <c r="D83" s="64" t="s">
        <v>403</v>
      </c>
      <c r="E83" s="66">
        <v>8</v>
      </c>
      <c r="F83" s="66">
        <v>8</v>
      </c>
      <c r="G83" s="67"/>
      <c r="H83" s="68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</row>
    <row r="84" spans="1:28" ht="22.5" x14ac:dyDescent="0.25">
      <c r="A84" s="18" t="s">
        <v>110</v>
      </c>
      <c r="B84" s="51" t="s">
        <v>168</v>
      </c>
      <c r="C84" s="64" t="s">
        <v>170</v>
      </c>
      <c r="D84" s="64" t="s">
        <v>404</v>
      </c>
      <c r="E84" s="66">
        <v>16</v>
      </c>
      <c r="F84" s="66">
        <v>16</v>
      </c>
      <c r="G84" s="67"/>
      <c r="H84" s="68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</row>
    <row r="85" spans="1:28" x14ac:dyDescent="0.25">
      <c r="A85" s="18" t="s">
        <v>110</v>
      </c>
      <c r="B85" s="51" t="s">
        <v>168</v>
      </c>
      <c r="C85" s="64" t="s">
        <v>171</v>
      </c>
      <c r="D85" s="64" t="s">
        <v>41</v>
      </c>
      <c r="E85" s="66"/>
      <c r="F85" s="66"/>
      <c r="G85" s="67"/>
      <c r="H85" s="68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</row>
    <row r="86" spans="1:28" x14ac:dyDescent="0.25">
      <c r="A86" s="18" t="s">
        <v>172</v>
      </c>
      <c r="B86" s="50" t="s">
        <v>173</v>
      </c>
      <c r="C86" s="64" t="s">
        <v>174</v>
      </c>
      <c r="D86" s="64" t="s">
        <v>390</v>
      </c>
      <c r="E86" s="66">
        <v>1</v>
      </c>
      <c r="F86" s="66"/>
      <c r="G86" s="67"/>
      <c r="H86" s="68" t="s">
        <v>87</v>
      </c>
      <c r="I86" s="66">
        <v>1</v>
      </c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</row>
    <row r="87" spans="1:28" x14ac:dyDescent="0.25">
      <c r="A87" s="18" t="s">
        <v>172</v>
      </c>
      <c r="B87" s="50" t="s">
        <v>173</v>
      </c>
      <c r="C87" s="64" t="s">
        <v>175</v>
      </c>
      <c r="D87" s="64" t="s">
        <v>389</v>
      </c>
      <c r="E87" s="66">
        <v>1</v>
      </c>
      <c r="F87" s="66"/>
      <c r="G87" s="67"/>
      <c r="H87" s="68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</row>
    <row r="88" spans="1:28" x14ac:dyDescent="0.25">
      <c r="A88" s="18" t="s">
        <v>172</v>
      </c>
      <c r="B88" s="50" t="s">
        <v>173</v>
      </c>
      <c r="C88" s="64" t="s">
        <v>176</v>
      </c>
      <c r="D88" s="64" t="s">
        <v>177</v>
      </c>
      <c r="E88" s="66">
        <v>4</v>
      </c>
      <c r="F88" s="66"/>
      <c r="G88" s="67"/>
      <c r="H88" s="68" t="s">
        <v>133</v>
      </c>
      <c r="I88" s="66">
        <v>4</v>
      </c>
      <c r="J88" s="66" t="s">
        <v>133</v>
      </c>
      <c r="K88" s="66">
        <v>4</v>
      </c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</row>
    <row r="89" spans="1:28" x14ac:dyDescent="0.25">
      <c r="A89" s="18" t="s">
        <v>172</v>
      </c>
      <c r="B89" s="50" t="s">
        <v>173</v>
      </c>
      <c r="C89" s="64" t="s">
        <v>178</v>
      </c>
      <c r="D89" s="64" t="s">
        <v>388</v>
      </c>
      <c r="E89" s="66">
        <v>1</v>
      </c>
      <c r="F89" s="66"/>
      <c r="G89" s="67"/>
      <c r="H89" s="68" t="s">
        <v>75</v>
      </c>
      <c r="I89" s="66">
        <v>1</v>
      </c>
      <c r="J89" s="66" t="s">
        <v>146</v>
      </c>
      <c r="K89" s="66">
        <v>1</v>
      </c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</row>
    <row r="90" spans="1:28" ht="33.75" x14ac:dyDescent="0.25">
      <c r="A90" s="18" t="s">
        <v>172</v>
      </c>
      <c r="B90" s="50" t="s">
        <v>173</v>
      </c>
      <c r="C90" s="64" t="s">
        <v>352</v>
      </c>
      <c r="D90" s="64" t="s">
        <v>387</v>
      </c>
      <c r="E90" s="66">
        <v>56</v>
      </c>
      <c r="F90" s="69"/>
      <c r="G90" s="67"/>
      <c r="H90" s="68" t="s">
        <v>57</v>
      </c>
      <c r="I90" s="66">
        <v>6</v>
      </c>
      <c r="J90" s="66" t="s">
        <v>179</v>
      </c>
      <c r="K90" s="66">
        <v>5</v>
      </c>
      <c r="L90" s="66" t="s">
        <v>180</v>
      </c>
      <c r="M90" s="66">
        <v>4</v>
      </c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</row>
    <row r="91" spans="1:28" ht="22.5" x14ac:dyDescent="0.25">
      <c r="A91" s="18" t="s">
        <v>172</v>
      </c>
      <c r="B91" s="50" t="s">
        <v>173</v>
      </c>
      <c r="C91" s="64" t="s">
        <v>181</v>
      </c>
      <c r="D91" s="64" t="s">
        <v>386</v>
      </c>
      <c r="E91" s="66"/>
      <c r="F91" s="66">
        <v>56</v>
      </c>
      <c r="G91" s="67"/>
      <c r="H91" s="66" t="s">
        <v>182</v>
      </c>
      <c r="I91" s="66">
        <v>1</v>
      </c>
      <c r="J91" s="66" t="s">
        <v>44</v>
      </c>
      <c r="K91" s="66">
        <v>2</v>
      </c>
      <c r="L91" s="66" t="s">
        <v>75</v>
      </c>
      <c r="M91" s="66">
        <v>1</v>
      </c>
      <c r="N91" s="66" t="s">
        <v>66</v>
      </c>
      <c r="O91" s="66">
        <v>1</v>
      </c>
      <c r="P91" s="66" t="s">
        <v>141</v>
      </c>
      <c r="Q91" s="66">
        <v>1</v>
      </c>
      <c r="R91" s="21"/>
      <c r="S91" s="21"/>
      <c r="T91" s="21"/>
      <c r="U91" s="21"/>
      <c r="V91" s="66"/>
      <c r="W91" s="66"/>
      <c r="X91" s="66"/>
      <c r="Y91" s="66"/>
      <c r="Z91" s="66"/>
      <c r="AA91" s="66"/>
      <c r="AB91" s="66"/>
    </row>
    <row r="92" spans="1:28" x14ac:dyDescent="0.25">
      <c r="A92" s="18" t="s">
        <v>172</v>
      </c>
      <c r="B92" s="50" t="s">
        <v>173</v>
      </c>
      <c r="C92" s="64" t="s">
        <v>183</v>
      </c>
      <c r="D92" s="64" t="s">
        <v>380</v>
      </c>
      <c r="E92" s="66"/>
      <c r="F92" s="66">
        <v>56</v>
      </c>
      <c r="G92" s="67"/>
      <c r="H92" s="68" t="s">
        <v>146</v>
      </c>
      <c r="I92" s="66" t="s">
        <v>184</v>
      </c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</row>
    <row r="93" spans="1:28" x14ac:dyDescent="0.25">
      <c r="A93" s="18" t="s">
        <v>172</v>
      </c>
      <c r="B93" s="50" t="s">
        <v>173</v>
      </c>
      <c r="C93" s="64" t="s">
        <v>128</v>
      </c>
      <c r="D93" s="64" t="s">
        <v>380</v>
      </c>
      <c r="E93" s="66">
        <v>4</v>
      </c>
      <c r="F93" s="66">
        <v>4</v>
      </c>
      <c r="G93" s="67"/>
      <c r="H93" s="68" t="s">
        <v>57</v>
      </c>
      <c r="I93" s="66">
        <v>12</v>
      </c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</row>
    <row r="94" spans="1:28" x14ac:dyDescent="0.25">
      <c r="A94" s="18" t="s">
        <v>172</v>
      </c>
      <c r="B94" s="50" t="s">
        <v>173</v>
      </c>
      <c r="C94" s="64" t="s">
        <v>375</v>
      </c>
      <c r="D94" s="64"/>
      <c r="E94" s="66"/>
      <c r="F94" s="66"/>
      <c r="G94" s="67"/>
      <c r="H94" s="68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</row>
    <row r="95" spans="1:28" x14ac:dyDescent="0.25">
      <c r="A95" s="18" t="s">
        <v>172</v>
      </c>
      <c r="B95" s="50" t="s">
        <v>173</v>
      </c>
      <c r="C95" s="64" t="s">
        <v>185</v>
      </c>
      <c r="D95" s="64" t="s">
        <v>29</v>
      </c>
      <c r="E95" s="66">
        <v>1</v>
      </c>
      <c r="F95" s="66"/>
      <c r="G95" s="67"/>
      <c r="H95" s="68" t="s">
        <v>186</v>
      </c>
      <c r="I95" s="66">
        <v>1</v>
      </c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</row>
    <row r="96" spans="1:28" x14ac:dyDescent="0.25">
      <c r="A96" s="18" t="s">
        <v>172</v>
      </c>
      <c r="B96" s="50" t="s">
        <v>173</v>
      </c>
      <c r="C96" s="64" t="s">
        <v>187</v>
      </c>
      <c r="D96" s="64" t="s">
        <v>448</v>
      </c>
      <c r="E96" s="66"/>
      <c r="F96" s="66">
        <v>3</v>
      </c>
      <c r="G96" s="67"/>
      <c r="H96" s="68" t="s">
        <v>186</v>
      </c>
      <c r="I96" s="66">
        <v>3</v>
      </c>
      <c r="J96" s="66" t="s">
        <v>188</v>
      </c>
      <c r="K96" s="66">
        <v>1</v>
      </c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</row>
    <row r="97" spans="1:28" x14ac:dyDescent="0.25">
      <c r="A97" s="18"/>
      <c r="B97" s="50"/>
      <c r="C97" s="64"/>
      <c r="D97" s="64"/>
      <c r="E97" s="66"/>
      <c r="F97" s="66"/>
      <c r="G97" s="67"/>
      <c r="H97" s="68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</row>
    <row r="98" spans="1:28" x14ac:dyDescent="0.25">
      <c r="A98" s="18" t="s">
        <v>172</v>
      </c>
      <c r="B98" s="50" t="s">
        <v>173</v>
      </c>
      <c r="C98" s="64" t="s">
        <v>52</v>
      </c>
      <c r="D98" s="64" t="s">
        <v>457</v>
      </c>
      <c r="E98" s="66"/>
      <c r="F98" s="66"/>
      <c r="G98" s="67">
        <v>1</v>
      </c>
      <c r="H98" s="68" t="s">
        <v>26</v>
      </c>
      <c r="I98" s="66">
        <v>1</v>
      </c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</row>
    <row r="99" spans="1:28" x14ac:dyDescent="0.25">
      <c r="A99" s="18" t="s">
        <v>172</v>
      </c>
      <c r="B99" s="50" t="s">
        <v>173</v>
      </c>
      <c r="C99" s="64" t="s">
        <v>53</v>
      </c>
      <c r="D99" s="64" t="s">
        <v>457</v>
      </c>
      <c r="E99" s="66"/>
      <c r="F99" s="66"/>
      <c r="G99" s="67">
        <v>0.25</v>
      </c>
      <c r="H99" s="68" t="s">
        <v>26</v>
      </c>
      <c r="I99" s="66">
        <v>3</v>
      </c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</row>
    <row r="100" spans="1:28" x14ac:dyDescent="0.25">
      <c r="A100" s="18" t="s">
        <v>172</v>
      </c>
      <c r="B100" s="50" t="s">
        <v>173</v>
      </c>
      <c r="C100" s="64" t="s">
        <v>51</v>
      </c>
      <c r="D100" s="64" t="s">
        <v>29</v>
      </c>
      <c r="E100" s="66"/>
      <c r="F100" s="66">
        <v>1</v>
      </c>
      <c r="G100" s="67"/>
      <c r="H100" s="68" t="s">
        <v>26</v>
      </c>
      <c r="I100" s="66">
        <v>1</v>
      </c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</row>
    <row r="101" spans="1:28" x14ac:dyDescent="0.25">
      <c r="A101" s="18" t="s">
        <v>172</v>
      </c>
      <c r="B101" s="50" t="s">
        <v>173</v>
      </c>
      <c r="C101" s="72" t="s">
        <v>191</v>
      </c>
      <c r="D101" s="64" t="s">
        <v>192</v>
      </c>
      <c r="E101" s="66">
        <v>4</v>
      </c>
      <c r="F101" s="66"/>
      <c r="G101" s="67"/>
      <c r="H101" s="68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</row>
    <row r="102" spans="1:28" ht="44.25" customHeight="1" x14ac:dyDescent="0.25">
      <c r="A102" s="18" t="s">
        <v>172</v>
      </c>
      <c r="B102" s="103" t="s">
        <v>353</v>
      </c>
      <c r="C102" s="104"/>
      <c r="D102" s="64"/>
      <c r="E102" s="66"/>
      <c r="F102" s="66"/>
      <c r="G102" s="67"/>
      <c r="H102" s="68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</row>
    <row r="103" spans="1:28" ht="44.25" customHeight="1" x14ac:dyDescent="0.25">
      <c r="A103" s="18"/>
      <c r="B103" s="50" t="s">
        <v>193</v>
      </c>
      <c r="C103" s="75" t="s">
        <v>429</v>
      </c>
      <c r="D103" s="64" t="s">
        <v>430</v>
      </c>
      <c r="E103" s="66">
        <v>12</v>
      </c>
      <c r="F103" s="66"/>
      <c r="G103" s="67"/>
      <c r="H103" s="68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</row>
    <row r="104" spans="1:28" x14ac:dyDescent="0.25">
      <c r="A104" s="18" t="s">
        <v>172</v>
      </c>
      <c r="B104" s="50" t="s">
        <v>193</v>
      </c>
      <c r="C104" s="64" t="s">
        <v>194</v>
      </c>
      <c r="D104" s="64" t="s">
        <v>449</v>
      </c>
      <c r="E104" s="66">
        <v>12</v>
      </c>
      <c r="F104" s="66"/>
      <c r="G104" s="67"/>
      <c r="H104" s="68" t="s">
        <v>64</v>
      </c>
      <c r="I104" s="66">
        <v>12</v>
      </c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</row>
    <row r="105" spans="1:28" x14ac:dyDescent="0.25">
      <c r="A105" s="18" t="s">
        <v>172</v>
      </c>
      <c r="B105" s="50" t="s">
        <v>193</v>
      </c>
      <c r="C105" s="64" t="s">
        <v>196</v>
      </c>
      <c r="D105" s="64" t="s">
        <v>285</v>
      </c>
      <c r="E105" s="66">
        <v>12</v>
      </c>
      <c r="F105" s="66"/>
      <c r="G105" s="67"/>
      <c r="H105" s="68" t="s">
        <v>66</v>
      </c>
      <c r="I105" s="66">
        <v>6</v>
      </c>
      <c r="J105" s="66" t="s">
        <v>197</v>
      </c>
      <c r="K105" s="66">
        <v>6</v>
      </c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</row>
    <row r="106" spans="1:28" x14ac:dyDescent="0.25">
      <c r="A106" s="18" t="s">
        <v>172</v>
      </c>
      <c r="B106" s="50"/>
      <c r="C106" s="64"/>
      <c r="D106" s="64"/>
      <c r="E106" s="66"/>
      <c r="F106" s="66"/>
      <c r="G106" s="67"/>
      <c r="H106" s="68" t="s">
        <v>146</v>
      </c>
      <c r="I106" s="66">
        <v>12</v>
      </c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</row>
    <row r="107" spans="1:28" x14ac:dyDescent="0.25">
      <c r="A107" s="18" t="s">
        <v>172</v>
      </c>
      <c r="B107" s="50" t="s">
        <v>193</v>
      </c>
      <c r="C107" s="64" t="s">
        <v>198</v>
      </c>
      <c r="D107" s="64" t="s">
        <v>385</v>
      </c>
      <c r="E107" s="66">
        <v>12</v>
      </c>
      <c r="F107" s="66"/>
      <c r="G107" s="67"/>
      <c r="H107" s="66" t="s">
        <v>199</v>
      </c>
      <c r="I107" s="66">
        <v>6</v>
      </c>
      <c r="J107" s="66" t="s">
        <v>200</v>
      </c>
      <c r="K107" s="66">
        <v>6</v>
      </c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</row>
    <row r="108" spans="1:28" x14ac:dyDescent="0.25">
      <c r="A108" s="18" t="s">
        <v>172</v>
      </c>
      <c r="B108" s="50" t="s">
        <v>193</v>
      </c>
      <c r="C108" s="64" t="s">
        <v>206</v>
      </c>
      <c r="D108" s="64" t="s">
        <v>459</v>
      </c>
      <c r="E108" s="66">
        <v>12</v>
      </c>
      <c r="F108" s="66"/>
      <c r="G108" s="67"/>
      <c r="H108" s="68" t="s">
        <v>186</v>
      </c>
      <c r="I108" s="66">
        <v>12</v>
      </c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</row>
    <row r="109" spans="1:28" ht="37.5" customHeight="1" x14ac:dyDescent="0.25">
      <c r="A109" s="18" t="s">
        <v>172</v>
      </c>
      <c r="B109" s="103" t="s">
        <v>201</v>
      </c>
      <c r="C109" s="104"/>
      <c r="D109" s="64"/>
      <c r="E109" s="66"/>
      <c r="F109" s="66"/>
      <c r="G109" s="67"/>
      <c r="H109" s="68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</row>
    <row r="110" spans="1:28" x14ac:dyDescent="0.25">
      <c r="A110" s="18" t="s">
        <v>172</v>
      </c>
      <c r="B110" s="50" t="s">
        <v>202</v>
      </c>
      <c r="C110" s="64" t="s">
        <v>203</v>
      </c>
      <c r="D110" s="64" t="s">
        <v>204</v>
      </c>
      <c r="E110" s="66"/>
      <c r="F110" s="66">
        <v>12</v>
      </c>
      <c r="G110" s="67"/>
      <c r="H110" s="68" t="s">
        <v>81</v>
      </c>
      <c r="I110" s="66">
        <v>4</v>
      </c>
      <c r="J110" s="66" t="s">
        <v>141</v>
      </c>
      <c r="K110" s="66">
        <v>4</v>
      </c>
      <c r="L110" s="66" t="s">
        <v>26</v>
      </c>
      <c r="M110" s="66">
        <v>4</v>
      </c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</row>
    <row r="111" spans="1:28" x14ac:dyDescent="0.25">
      <c r="A111" s="18" t="s">
        <v>172</v>
      </c>
      <c r="B111" s="50" t="s">
        <v>202</v>
      </c>
      <c r="C111" s="64" t="s">
        <v>205</v>
      </c>
      <c r="D111" s="64" t="s">
        <v>427</v>
      </c>
      <c r="E111" s="66"/>
      <c r="F111" s="66">
        <v>12</v>
      </c>
      <c r="G111" s="67"/>
      <c r="H111" s="68" t="s">
        <v>86</v>
      </c>
      <c r="I111" s="66">
        <v>12</v>
      </c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</row>
    <row r="112" spans="1:28" x14ac:dyDescent="0.25">
      <c r="A112" s="18" t="s">
        <v>172</v>
      </c>
      <c r="B112" s="50" t="s">
        <v>202</v>
      </c>
      <c r="C112" s="64" t="s">
        <v>207</v>
      </c>
      <c r="D112" s="64" t="s">
        <v>384</v>
      </c>
      <c r="E112" s="66"/>
      <c r="F112" s="66">
        <v>12</v>
      </c>
      <c r="G112" s="67"/>
      <c r="H112" s="68" t="s">
        <v>87</v>
      </c>
      <c r="I112" s="66">
        <v>4</v>
      </c>
      <c r="J112" s="66" t="s">
        <v>59</v>
      </c>
      <c r="K112" s="66">
        <v>4</v>
      </c>
      <c r="L112" s="66" t="s">
        <v>208</v>
      </c>
      <c r="M112" s="66">
        <v>4</v>
      </c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</row>
    <row r="113" spans="1:28" x14ac:dyDescent="0.25">
      <c r="A113" s="18" t="s">
        <v>172</v>
      </c>
      <c r="B113" s="50" t="s">
        <v>202</v>
      </c>
      <c r="C113" s="64" t="s">
        <v>209</v>
      </c>
      <c r="D113" s="64" t="s">
        <v>210</v>
      </c>
      <c r="E113" s="66"/>
      <c r="F113" s="66">
        <v>12</v>
      </c>
      <c r="G113" s="67"/>
      <c r="H113" s="68" t="s">
        <v>50</v>
      </c>
      <c r="I113" s="66">
        <v>12</v>
      </c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</row>
    <row r="114" spans="1:28" x14ac:dyDescent="0.25">
      <c r="A114" s="18" t="s">
        <v>172</v>
      </c>
      <c r="B114" s="50" t="s">
        <v>202</v>
      </c>
      <c r="C114" s="64" t="s">
        <v>211</v>
      </c>
      <c r="D114" s="64" t="s">
        <v>212</v>
      </c>
      <c r="E114" s="66"/>
      <c r="F114" s="66">
        <v>12</v>
      </c>
      <c r="G114" s="67"/>
      <c r="H114" s="68" t="s">
        <v>213</v>
      </c>
      <c r="I114" s="66">
        <v>12</v>
      </c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</row>
    <row r="115" spans="1:28" x14ac:dyDescent="0.25">
      <c r="A115" s="18" t="s">
        <v>214</v>
      </c>
      <c r="B115" s="50" t="s">
        <v>354</v>
      </c>
      <c r="C115" s="73" t="s">
        <v>215</v>
      </c>
      <c r="D115" s="64" t="s">
        <v>460</v>
      </c>
      <c r="E115" s="66">
        <v>7</v>
      </c>
      <c r="F115" s="66"/>
      <c r="G115" s="67"/>
      <c r="H115" s="68" t="s">
        <v>186</v>
      </c>
      <c r="I115" s="66">
        <v>5</v>
      </c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</row>
    <row r="116" spans="1:28" x14ac:dyDescent="0.25">
      <c r="A116" s="18" t="s">
        <v>214</v>
      </c>
      <c r="B116" s="50" t="s">
        <v>354</v>
      </c>
      <c r="C116" s="73" t="s">
        <v>216</v>
      </c>
      <c r="D116" s="64" t="s">
        <v>383</v>
      </c>
      <c r="E116" s="66">
        <v>2</v>
      </c>
      <c r="F116" s="66"/>
      <c r="G116" s="67"/>
      <c r="H116" s="68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</row>
    <row r="117" spans="1:28" x14ac:dyDescent="0.25">
      <c r="A117" s="18" t="s">
        <v>214</v>
      </c>
      <c r="B117" s="50" t="s">
        <v>354</v>
      </c>
      <c r="C117" s="73" t="s">
        <v>217</v>
      </c>
      <c r="D117" s="64" t="s">
        <v>382</v>
      </c>
      <c r="E117" s="66">
        <v>3</v>
      </c>
      <c r="F117" s="66">
        <v>6</v>
      </c>
      <c r="G117" s="67"/>
      <c r="H117" s="68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</row>
    <row r="118" spans="1:28" x14ac:dyDescent="0.25">
      <c r="A118" s="18" t="s">
        <v>214</v>
      </c>
      <c r="B118" s="50" t="s">
        <v>354</v>
      </c>
      <c r="C118" s="73" t="s">
        <v>218</v>
      </c>
      <c r="D118" s="64" t="s">
        <v>381</v>
      </c>
      <c r="E118" s="66">
        <v>1</v>
      </c>
      <c r="F118" s="66"/>
      <c r="G118" s="67"/>
      <c r="H118" s="68" t="s">
        <v>139</v>
      </c>
      <c r="I118" s="66">
        <v>1</v>
      </c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</row>
    <row r="119" spans="1:28" x14ac:dyDescent="0.25">
      <c r="A119" s="18" t="s">
        <v>214</v>
      </c>
      <c r="B119" s="50" t="s">
        <v>354</v>
      </c>
      <c r="C119" s="64" t="s">
        <v>219</v>
      </c>
      <c r="D119" s="64" t="s">
        <v>456</v>
      </c>
      <c r="E119" s="66">
        <v>2</v>
      </c>
      <c r="F119" s="66"/>
      <c r="G119" s="67"/>
      <c r="H119" s="68" t="s">
        <v>220</v>
      </c>
      <c r="I119" s="66">
        <v>2</v>
      </c>
      <c r="J119" s="66" t="s">
        <v>188</v>
      </c>
      <c r="K119" s="66">
        <v>1</v>
      </c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</row>
    <row r="120" spans="1:28" x14ac:dyDescent="0.25">
      <c r="A120" s="18" t="s">
        <v>214</v>
      </c>
      <c r="B120" s="50" t="s">
        <v>354</v>
      </c>
      <c r="C120" s="64" t="s">
        <v>221</v>
      </c>
      <c r="D120" s="64" t="s">
        <v>405</v>
      </c>
      <c r="E120" s="66"/>
      <c r="F120" s="66">
        <v>3</v>
      </c>
      <c r="G120" s="67"/>
      <c r="H120" s="68" t="s">
        <v>25</v>
      </c>
      <c r="I120" s="66">
        <v>3</v>
      </c>
      <c r="J120" s="66" t="s">
        <v>48</v>
      </c>
      <c r="K120" s="66">
        <v>1</v>
      </c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</row>
    <row r="121" spans="1:28" x14ac:dyDescent="0.25">
      <c r="A121" s="18" t="s">
        <v>214</v>
      </c>
      <c r="B121" s="50" t="s">
        <v>354</v>
      </c>
      <c r="C121" s="64"/>
      <c r="D121" s="64"/>
      <c r="E121" s="66">
        <v>3</v>
      </c>
      <c r="F121" s="74"/>
      <c r="G121" s="67"/>
      <c r="H121" s="68" t="s">
        <v>64</v>
      </c>
      <c r="I121" s="66">
        <v>3</v>
      </c>
      <c r="J121" s="68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</row>
    <row r="122" spans="1:28" x14ac:dyDescent="0.25">
      <c r="A122" s="18" t="s">
        <v>214</v>
      </c>
      <c r="B122" s="50" t="s">
        <v>354</v>
      </c>
      <c r="C122" s="64" t="s">
        <v>222</v>
      </c>
      <c r="D122" s="64" t="s">
        <v>355</v>
      </c>
      <c r="E122" s="66">
        <v>2</v>
      </c>
      <c r="F122" s="66"/>
      <c r="G122" s="67"/>
      <c r="H122" s="68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</row>
    <row r="123" spans="1:28" ht="22.5" x14ac:dyDescent="0.25">
      <c r="A123" s="18" t="s">
        <v>214</v>
      </c>
      <c r="B123" s="50" t="s">
        <v>354</v>
      </c>
      <c r="C123" s="64" t="s">
        <v>223</v>
      </c>
      <c r="D123" s="64" t="s">
        <v>224</v>
      </c>
      <c r="E123" s="66"/>
      <c r="F123" s="66">
        <v>6</v>
      </c>
      <c r="G123" s="67"/>
      <c r="H123" s="68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</row>
    <row r="124" spans="1:28" x14ac:dyDescent="0.25">
      <c r="A124" s="18" t="s">
        <v>214</v>
      </c>
      <c r="B124" s="50" t="s">
        <v>225</v>
      </c>
      <c r="C124" s="64" t="s">
        <v>189</v>
      </c>
      <c r="D124" s="64" t="s">
        <v>461</v>
      </c>
      <c r="E124" s="66"/>
      <c r="F124" s="66">
        <v>2</v>
      </c>
      <c r="G124" s="67"/>
      <c r="H124" s="68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</row>
    <row r="125" spans="1:28" x14ac:dyDescent="0.25">
      <c r="A125" s="18" t="s">
        <v>214</v>
      </c>
      <c r="B125" s="50" t="s">
        <v>354</v>
      </c>
      <c r="C125" s="73" t="s">
        <v>226</v>
      </c>
      <c r="D125" s="64" t="s">
        <v>29</v>
      </c>
      <c r="E125" s="66"/>
      <c r="F125" s="66"/>
      <c r="G125" s="67">
        <v>14</v>
      </c>
      <c r="H125" s="68" t="s">
        <v>186</v>
      </c>
      <c r="I125" s="66">
        <v>14</v>
      </c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</row>
    <row r="126" spans="1:28" x14ac:dyDescent="0.25">
      <c r="A126" s="18" t="s">
        <v>214</v>
      </c>
      <c r="B126" s="50" t="s">
        <v>354</v>
      </c>
      <c r="C126" s="64" t="s">
        <v>227</v>
      </c>
      <c r="D126" s="64" t="s">
        <v>461</v>
      </c>
      <c r="E126" s="66">
        <v>2</v>
      </c>
      <c r="F126" s="66"/>
      <c r="G126" s="67"/>
      <c r="H126" s="68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</row>
    <row r="127" spans="1:28" x14ac:dyDescent="0.25">
      <c r="A127" s="18" t="s">
        <v>214</v>
      </c>
      <c r="B127" s="50" t="s">
        <v>354</v>
      </c>
      <c r="C127" s="64" t="s">
        <v>377</v>
      </c>
      <c r="D127" s="64" t="s">
        <v>41</v>
      </c>
      <c r="E127" s="66"/>
      <c r="F127" s="66"/>
      <c r="G127" s="67"/>
      <c r="H127" s="68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</row>
    <row r="128" spans="1:28" x14ac:dyDescent="0.25">
      <c r="A128" s="18" t="s">
        <v>214</v>
      </c>
      <c r="B128" s="50" t="s">
        <v>354</v>
      </c>
      <c r="C128" s="64" t="s">
        <v>374</v>
      </c>
      <c r="D128" s="64" t="s">
        <v>443</v>
      </c>
      <c r="E128" s="66">
        <v>4</v>
      </c>
      <c r="F128" s="66">
        <v>4</v>
      </c>
      <c r="G128" s="67">
        <v>4</v>
      </c>
      <c r="H128" s="68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</row>
    <row r="129" spans="1:28" x14ac:dyDescent="0.25">
      <c r="A129" s="18" t="s">
        <v>214</v>
      </c>
      <c r="B129" s="50" t="s">
        <v>354</v>
      </c>
      <c r="C129" s="64" t="s">
        <v>375</v>
      </c>
      <c r="D129" s="64"/>
      <c r="E129" s="66"/>
      <c r="F129" s="66"/>
      <c r="G129" s="67"/>
      <c r="H129" s="68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</row>
    <row r="130" spans="1:28" x14ac:dyDescent="0.25">
      <c r="A130" s="18" t="s">
        <v>214</v>
      </c>
      <c r="B130" s="50" t="s">
        <v>354</v>
      </c>
      <c r="C130" s="64" t="s">
        <v>229</v>
      </c>
      <c r="D130" s="64" t="s">
        <v>40</v>
      </c>
      <c r="E130" s="66">
        <v>1</v>
      </c>
      <c r="F130" s="66"/>
      <c r="G130" s="67"/>
      <c r="H130" s="68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</row>
    <row r="131" spans="1:28" x14ac:dyDescent="0.25">
      <c r="A131" s="18" t="s">
        <v>230</v>
      </c>
      <c r="B131" s="50" t="s">
        <v>231</v>
      </c>
      <c r="C131" s="73" t="s">
        <v>232</v>
      </c>
      <c r="D131" s="64" t="s">
        <v>233</v>
      </c>
      <c r="E131" s="66">
        <v>1</v>
      </c>
      <c r="F131" s="66">
        <v>1</v>
      </c>
      <c r="G131" s="67">
        <v>1</v>
      </c>
      <c r="H131" s="68" t="s">
        <v>233</v>
      </c>
      <c r="I131" s="66">
        <v>3</v>
      </c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</row>
    <row r="132" spans="1:28" x14ac:dyDescent="0.25">
      <c r="A132" s="18" t="s">
        <v>230</v>
      </c>
      <c r="B132" s="50" t="s">
        <v>234</v>
      </c>
      <c r="C132" s="64" t="s">
        <v>235</v>
      </c>
      <c r="D132" s="75" t="s">
        <v>379</v>
      </c>
      <c r="E132" s="66">
        <v>1</v>
      </c>
      <c r="F132" s="66">
        <v>1</v>
      </c>
      <c r="G132" s="67">
        <v>1</v>
      </c>
      <c r="H132" s="68" t="s">
        <v>86</v>
      </c>
      <c r="I132" s="66">
        <v>3</v>
      </c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</row>
    <row r="133" spans="1:28" x14ac:dyDescent="0.25">
      <c r="A133" s="18" t="s">
        <v>230</v>
      </c>
      <c r="B133" s="50" t="s">
        <v>234</v>
      </c>
      <c r="C133" s="64" t="s">
        <v>236</v>
      </c>
      <c r="D133" s="64" t="s">
        <v>237</v>
      </c>
      <c r="E133" s="66">
        <v>2</v>
      </c>
      <c r="F133" s="66">
        <v>1</v>
      </c>
      <c r="G133" s="67">
        <v>1</v>
      </c>
      <c r="H133" s="68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</row>
    <row r="134" spans="1:28" x14ac:dyDescent="0.25">
      <c r="A134" s="18" t="s">
        <v>230</v>
      </c>
      <c r="B134" s="50" t="s">
        <v>234</v>
      </c>
      <c r="C134" s="75" t="s">
        <v>238</v>
      </c>
      <c r="D134" s="76" t="s">
        <v>379</v>
      </c>
      <c r="E134" s="66">
        <v>1</v>
      </c>
      <c r="F134" s="66">
        <v>1</v>
      </c>
      <c r="G134" s="67">
        <v>1</v>
      </c>
      <c r="H134" s="68" t="s">
        <v>86</v>
      </c>
      <c r="I134" s="66">
        <v>3</v>
      </c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</row>
    <row r="135" spans="1:28" x14ac:dyDescent="0.25">
      <c r="A135" s="18" t="s">
        <v>230</v>
      </c>
      <c r="B135" s="50" t="s">
        <v>231</v>
      </c>
      <c r="C135" s="73" t="s">
        <v>239</v>
      </c>
      <c r="D135" s="64" t="s">
        <v>461</v>
      </c>
      <c r="E135" s="66">
        <v>9</v>
      </c>
      <c r="F135" s="66"/>
      <c r="G135" s="67"/>
      <c r="H135" s="68" t="s">
        <v>220</v>
      </c>
      <c r="I135" s="66">
        <v>9</v>
      </c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</row>
    <row r="136" spans="1:28" x14ac:dyDescent="0.25">
      <c r="A136" s="18" t="s">
        <v>230</v>
      </c>
      <c r="B136" s="50" t="s">
        <v>234</v>
      </c>
      <c r="C136" s="64" t="s">
        <v>34</v>
      </c>
      <c r="D136" s="64" t="s">
        <v>240</v>
      </c>
      <c r="E136" s="66">
        <v>1</v>
      </c>
      <c r="F136" s="66"/>
      <c r="G136" s="67"/>
      <c r="H136" s="68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</row>
    <row r="137" spans="1:28" x14ac:dyDescent="0.25">
      <c r="A137" s="18" t="s">
        <v>230</v>
      </c>
      <c r="B137" s="50" t="s">
        <v>234</v>
      </c>
      <c r="C137" s="64" t="s">
        <v>241</v>
      </c>
      <c r="D137" s="64" t="s">
        <v>242</v>
      </c>
      <c r="E137" s="66">
        <v>1</v>
      </c>
      <c r="F137" s="66" t="s">
        <v>434</v>
      </c>
      <c r="G137" s="67"/>
      <c r="H137" s="68" t="s">
        <v>243</v>
      </c>
      <c r="I137" s="66">
        <v>2</v>
      </c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</row>
    <row r="138" spans="1:28" x14ac:dyDescent="0.25">
      <c r="A138" s="18" t="s">
        <v>230</v>
      </c>
      <c r="B138" s="50" t="s">
        <v>231</v>
      </c>
      <c r="C138" s="73" t="s">
        <v>244</v>
      </c>
      <c r="D138" s="64" t="s">
        <v>461</v>
      </c>
      <c r="E138" s="66">
        <v>2</v>
      </c>
      <c r="F138" s="66"/>
      <c r="G138" s="67"/>
      <c r="H138" s="68" t="s">
        <v>220</v>
      </c>
      <c r="I138" s="66">
        <v>2</v>
      </c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</row>
    <row r="139" spans="1:28" x14ac:dyDescent="0.25">
      <c r="A139" s="18" t="s">
        <v>230</v>
      </c>
      <c r="B139" s="50" t="s">
        <v>234</v>
      </c>
      <c r="C139" s="64" t="s">
        <v>245</v>
      </c>
      <c r="D139" s="64" t="s">
        <v>406</v>
      </c>
      <c r="E139" s="66">
        <v>2</v>
      </c>
      <c r="F139" s="66"/>
      <c r="G139" s="67"/>
      <c r="H139" s="68" t="s">
        <v>44</v>
      </c>
      <c r="I139" s="66">
        <v>2</v>
      </c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</row>
    <row r="140" spans="1:28" x14ac:dyDescent="0.25">
      <c r="A140" s="18" t="s">
        <v>230</v>
      </c>
      <c r="B140" s="50" t="s">
        <v>234</v>
      </c>
      <c r="C140" s="64" t="s">
        <v>246</v>
      </c>
      <c r="D140" s="64" t="s">
        <v>356</v>
      </c>
      <c r="E140" s="66">
        <v>2</v>
      </c>
      <c r="F140" s="66"/>
      <c r="G140" s="67"/>
      <c r="H140" s="68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</row>
    <row r="141" spans="1:28" x14ac:dyDescent="0.25">
      <c r="A141" s="18" t="s">
        <v>230</v>
      </c>
      <c r="B141" s="50" t="s">
        <v>234</v>
      </c>
      <c r="C141" s="64" t="s">
        <v>247</v>
      </c>
      <c r="D141" s="64" t="s">
        <v>357</v>
      </c>
      <c r="E141" s="66"/>
      <c r="F141" s="66">
        <v>2</v>
      </c>
      <c r="G141" s="67"/>
      <c r="H141" s="68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</row>
    <row r="142" spans="1:28" x14ac:dyDescent="0.25">
      <c r="A142" s="18" t="s">
        <v>230</v>
      </c>
      <c r="B142" s="50" t="s">
        <v>234</v>
      </c>
      <c r="C142" s="64" t="s">
        <v>222</v>
      </c>
      <c r="D142" s="64" t="s">
        <v>357</v>
      </c>
      <c r="E142" s="66">
        <v>2</v>
      </c>
      <c r="F142" s="66"/>
      <c r="G142" s="67"/>
      <c r="H142" s="68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</row>
    <row r="143" spans="1:28" x14ac:dyDescent="0.25">
      <c r="A143" s="18" t="s">
        <v>230</v>
      </c>
      <c r="B143" s="50" t="s">
        <v>234</v>
      </c>
      <c r="C143" s="64" t="s">
        <v>248</v>
      </c>
      <c r="D143" s="64" t="s">
        <v>407</v>
      </c>
      <c r="E143" s="66">
        <v>2</v>
      </c>
      <c r="F143" s="66"/>
      <c r="G143" s="67"/>
      <c r="H143" s="68" t="s">
        <v>66</v>
      </c>
      <c r="I143" s="66">
        <v>2</v>
      </c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</row>
    <row r="144" spans="1:28" x14ac:dyDescent="0.25">
      <c r="A144" s="18" t="s">
        <v>230</v>
      </c>
      <c r="B144" s="50" t="s">
        <v>231</v>
      </c>
      <c r="C144" s="73" t="s">
        <v>249</v>
      </c>
      <c r="D144" s="64" t="s">
        <v>250</v>
      </c>
      <c r="E144" s="66">
        <v>4</v>
      </c>
      <c r="F144" s="66"/>
      <c r="G144" s="67"/>
      <c r="H144" s="68" t="s">
        <v>220</v>
      </c>
      <c r="I144" s="66">
        <v>2</v>
      </c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</row>
    <row r="145" spans="1:28" ht="22.5" x14ac:dyDescent="0.25">
      <c r="A145" s="18" t="s">
        <v>230</v>
      </c>
      <c r="B145" s="50" t="s">
        <v>234</v>
      </c>
      <c r="C145" s="64" t="s">
        <v>251</v>
      </c>
      <c r="D145" s="64" t="s">
        <v>358</v>
      </c>
      <c r="E145" s="66"/>
      <c r="F145" s="66">
        <v>6</v>
      </c>
      <c r="G145" s="67"/>
      <c r="H145" s="68" t="s">
        <v>220</v>
      </c>
      <c r="I145" s="66">
        <v>1</v>
      </c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</row>
    <row r="146" spans="1:28" ht="22.5" x14ac:dyDescent="0.25">
      <c r="A146" s="18" t="s">
        <v>230</v>
      </c>
      <c r="B146" s="50" t="s">
        <v>234</v>
      </c>
      <c r="C146" s="73" t="s">
        <v>252</v>
      </c>
      <c r="D146" s="64" t="s">
        <v>253</v>
      </c>
      <c r="E146" s="66">
        <v>0.5</v>
      </c>
      <c r="F146" s="66"/>
      <c r="G146" s="67"/>
      <c r="H146" s="68" t="s">
        <v>220</v>
      </c>
      <c r="I146" s="66">
        <v>0.5</v>
      </c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</row>
    <row r="147" spans="1:28" x14ac:dyDescent="0.25">
      <c r="A147" s="18" t="s">
        <v>230</v>
      </c>
      <c r="B147" s="50" t="s">
        <v>231</v>
      </c>
      <c r="C147" s="73" t="s">
        <v>254</v>
      </c>
      <c r="D147" s="64" t="s">
        <v>255</v>
      </c>
      <c r="E147" s="66"/>
      <c r="F147" s="66">
        <v>2</v>
      </c>
      <c r="G147" s="67"/>
      <c r="H147" s="68" t="s">
        <v>220</v>
      </c>
      <c r="I147" s="66">
        <v>8</v>
      </c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</row>
    <row r="148" spans="1:28" x14ac:dyDescent="0.25">
      <c r="A148" s="18" t="s">
        <v>230</v>
      </c>
      <c r="B148" s="50" t="s">
        <v>234</v>
      </c>
      <c r="C148" s="64" t="s">
        <v>256</v>
      </c>
      <c r="D148" s="64" t="s">
        <v>408</v>
      </c>
      <c r="E148" s="66"/>
      <c r="F148" s="66">
        <v>3</v>
      </c>
      <c r="G148" s="67"/>
      <c r="H148" s="68" t="s">
        <v>25</v>
      </c>
      <c r="I148" s="66">
        <v>3</v>
      </c>
      <c r="J148" s="66" t="s">
        <v>48</v>
      </c>
      <c r="K148" s="66">
        <v>1</v>
      </c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</row>
    <row r="149" spans="1:28" x14ac:dyDescent="0.25">
      <c r="A149" s="18" t="s">
        <v>230</v>
      </c>
      <c r="B149" s="50" t="s">
        <v>234</v>
      </c>
      <c r="C149" s="64" t="s">
        <v>257</v>
      </c>
      <c r="D149" s="64" t="s">
        <v>359</v>
      </c>
      <c r="E149" s="66"/>
      <c r="F149" s="66">
        <v>10</v>
      </c>
      <c r="G149" s="67"/>
      <c r="H149" s="68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</row>
    <row r="150" spans="1:28" x14ac:dyDescent="0.25">
      <c r="A150" s="18" t="s">
        <v>230</v>
      </c>
      <c r="B150" s="50" t="s">
        <v>234</v>
      </c>
      <c r="C150" s="64" t="s">
        <v>229</v>
      </c>
      <c r="D150" s="64" t="s">
        <v>40</v>
      </c>
      <c r="E150" s="66">
        <v>1</v>
      </c>
      <c r="F150" s="66"/>
      <c r="G150" s="67"/>
      <c r="H150" s="68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</row>
    <row r="151" spans="1:28" x14ac:dyDescent="0.25">
      <c r="A151" s="18" t="s">
        <v>230</v>
      </c>
      <c r="B151" s="50" t="s">
        <v>234</v>
      </c>
      <c r="C151" s="64" t="s">
        <v>227</v>
      </c>
      <c r="D151" s="64" t="s">
        <v>228</v>
      </c>
      <c r="E151" s="66">
        <v>2</v>
      </c>
      <c r="F151" s="66"/>
      <c r="G151" s="67"/>
      <c r="H151" s="68" t="s">
        <v>220</v>
      </c>
      <c r="I151" s="66">
        <v>2</v>
      </c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</row>
    <row r="152" spans="1:28" x14ac:dyDescent="0.25">
      <c r="A152" s="18" t="s">
        <v>230</v>
      </c>
      <c r="B152" s="50" t="s">
        <v>234</v>
      </c>
      <c r="C152" s="64" t="s">
        <v>258</v>
      </c>
      <c r="D152" s="64" t="s">
        <v>159</v>
      </c>
      <c r="E152" s="66">
        <v>4</v>
      </c>
      <c r="F152" s="66">
        <v>4</v>
      </c>
      <c r="G152" s="67">
        <v>4</v>
      </c>
      <c r="H152" s="68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</row>
    <row r="153" spans="1:28" x14ac:dyDescent="0.25">
      <c r="A153" s="18" t="s">
        <v>230</v>
      </c>
      <c r="B153" s="50" t="s">
        <v>234</v>
      </c>
      <c r="C153" s="64" t="s">
        <v>129</v>
      </c>
      <c r="D153" s="64" t="s">
        <v>130</v>
      </c>
      <c r="E153" s="66">
        <v>2</v>
      </c>
      <c r="F153" s="66">
        <v>2</v>
      </c>
      <c r="G153" s="67"/>
      <c r="H153" s="68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</row>
    <row r="154" spans="1:28" x14ac:dyDescent="0.25">
      <c r="A154" s="18" t="s">
        <v>230</v>
      </c>
      <c r="B154" s="50" t="s">
        <v>234</v>
      </c>
      <c r="C154" s="64" t="s">
        <v>259</v>
      </c>
      <c r="D154" s="64"/>
      <c r="E154" s="66"/>
      <c r="F154" s="66"/>
      <c r="G154" s="67"/>
      <c r="H154" s="68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</row>
    <row r="155" spans="1:28" x14ac:dyDescent="0.25">
      <c r="A155" s="18" t="s">
        <v>230</v>
      </c>
      <c r="B155" s="50" t="s">
        <v>231</v>
      </c>
      <c r="C155" s="73" t="s">
        <v>260</v>
      </c>
      <c r="D155" s="64" t="s">
        <v>190</v>
      </c>
      <c r="E155" s="66"/>
      <c r="F155" s="66">
        <v>4</v>
      </c>
      <c r="G155" s="67"/>
      <c r="H155" s="68" t="s">
        <v>220</v>
      </c>
      <c r="I155" s="66">
        <v>5</v>
      </c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</row>
    <row r="156" spans="1:28" x14ac:dyDescent="0.25">
      <c r="A156" s="18" t="s">
        <v>230</v>
      </c>
      <c r="B156" s="50" t="s">
        <v>234</v>
      </c>
      <c r="C156" s="64" t="s">
        <v>261</v>
      </c>
      <c r="D156" s="64" t="s">
        <v>41</v>
      </c>
      <c r="E156" s="66"/>
      <c r="F156" s="66"/>
      <c r="G156" s="67"/>
      <c r="H156" s="68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</row>
    <row r="157" spans="1:28" x14ac:dyDescent="0.25">
      <c r="A157" s="18" t="s">
        <v>230</v>
      </c>
      <c r="B157" s="50" t="s">
        <v>234</v>
      </c>
      <c r="C157" s="64" t="s">
        <v>262</v>
      </c>
      <c r="D157" s="64" t="s">
        <v>409</v>
      </c>
      <c r="E157" s="66"/>
      <c r="F157" s="66"/>
      <c r="G157" s="67">
        <v>1</v>
      </c>
      <c r="H157" s="68" t="s">
        <v>264</v>
      </c>
      <c r="I157" s="66">
        <v>1</v>
      </c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</row>
    <row r="158" spans="1:28" x14ac:dyDescent="0.25">
      <c r="A158" s="18" t="s">
        <v>230</v>
      </c>
      <c r="B158" s="50" t="s">
        <v>234</v>
      </c>
      <c r="C158" s="64" t="s">
        <v>265</v>
      </c>
      <c r="D158" s="64" t="s">
        <v>398</v>
      </c>
      <c r="E158" s="66">
        <v>3</v>
      </c>
      <c r="F158" s="66"/>
      <c r="G158" s="67"/>
      <c r="H158" s="68" t="s">
        <v>57</v>
      </c>
      <c r="I158" s="66">
        <v>3</v>
      </c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</row>
    <row r="159" spans="1:28" ht="22.5" x14ac:dyDescent="0.25">
      <c r="A159" s="18" t="s">
        <v>230</v>
      </c>
      <c r="B159" s="50" t="s">
        <v>234</v>
      </c>
      <c r="C159" s="64" t="s">
        <v>266</v>
      </c>
      <c r="D159" s="64" t="s">
        <v>410</v>
      </c>
      <c r="E159" s="66"/>
      <c r="F159" s="66">
        <v>3</v>
      </c>
      <c r="G159" s="67"/>
      <c r="H159" s="68" t="s">
        <v>77</v>
      </c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</row>
    <row r="160" spans="1:28" x14ac:dyDescent="0.25">
      <c r="A160" s="18" t="s">
        <v>230</v>
      </c>
      <c r="B160" s="50" t="s">
        <v>234</v>
      </c>
      <c r="C160" s="64" t="s">
        <v>268</v>
      </c>
      <c r="D160" s="64" t="s">
        <v>145</v>
      </c>
      <c r="E160" s="66">
        <v>3</v>
      </c>
      <c r="F160" s="66"/>
      <c r="G160" s="67"/>
      <c r="H160" s="68" t="s">
        <v>66</v>
      </c>
      <c r="I160" s="66">
        <v>3</v>
      </c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</row>
    <row r="161" spans="1:28" x14ac:dyDescent="0.25">
      <c r="A161" s="18" t="s">
        <v>230</v>
      </c>
      <c r="B161" s="50" t="s">
        <v>231</v>
      </c>
      <c r="C161" s="73" t="s">
        <v>269</v>
      </c>
      <c r="D161" s="64" t="s">
        <v>411</v>
      </c>
      <c r="E161" s="66">
        <v>3</v>
      </c>
      <c r="F161" s="66"/>
      <c r="G161" s="67"/>
      <c r="H161" s="68" t="s">
        <v>141</v>
      </c>
      <c r="I161" s="66">
        <v>3</v>
      </c>
      <c r="J161" s="66" t="s">
        <v>133</v>
      </c>
      <c r="K161" s="66">
        <v>3</v>
      </c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</row>
    <row r="162" spans="1:28" x14ac:dyDescent="0.25">
      <c r="A162" s="18" t="s">
        <v>230</v>
      </c>
      <c r="B162" s="50" t="s">
        <v>234</v>
      </c>
      <c r="C162" s="64" t="s">
        <v>270</v>
      </c>
      <c r="D162" s="64" t="s">
        <v>195</v>
      </c>
      <c r="E162" s="66">
        <v>3</v>
      </c>
      <c r="F162" s="66"/>
      <c r="G162" s="67"/>
      <c r="H162" s="68" t="s">
        <v>26</v>
      </c>
      <c r="I162" s="66">
        <v>3</v>
      </c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</row>
    <row r="163" spans="1:28" x14ac:dyDescent="0.25">
      <c r="A163" s="18" t="s">
        <v>230</v>
      </c>
      <c r="B163" s="50" t="s">
        <v>234</v>
      </c>
      <c r="C163" s="64" t="s">
        <v>271</v>
      </c>
      <c r="D163" s="64" t="s">
        <v>272</v>
      </c>
      <c r="E163" s="66">
        <v>2</v>
      </c>
      <c r="F163" s="66"/>
      <c r="G163" s="67"/>
      <c r="H163" s="68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</row>
    <row r="164" spans="1:28" x14ac:dyDescent="0.25">
      <c r="A164" s="18" t="s">
        <v>230</v>
      </c>
      <c r="B164" s="50" t="s">
        <v>273</v>
      </c>
      <c r="C164" s="64" t="s">
        <v>274</v>
      </c>
      <c r="D164" s="64" t="s">
        <v>412</v>
      </c>
      <c r="E164" s="66">
        <v>8</v>
      </c>
      <c r="F164" s="66"/>
      <c r="G164" s="67"/>
      <c r="H164" s="68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</row>
    <row r="165" spans="1:28" x14ac:dyDescent="0.25">
      <c r="A165" s="18" t="s">
        <v>230</v>
      </c>
      <c r="B165" s="50" t="s">
        <v>273</v>
      </c>
      <c r="C165" s="64" t="s">
        <v>275</v>
      </c>
      <c r="D165" s="64" t="s">
        <v>413</v>
      </c>
      <c r="E165" s="66"/>
      <c r="F165" s="66">
        <v>8</v>
      </c>
      <c r="G165" s="67"/>
      <c r="H165" s="68" t="s">
        <v>276</v>
      </c>
      <c r="I165" s="66">
        <v>4</v>
      </c>
      <c r="J165" s="66" t="s">
        <v>44</v>
      </c>
      <c r="K165" s="66">
        <v>2</v>
      </c>
      <c r="L165" s="66" t="s">
        <v>277</v>
      </c>
      <c r="M165" s="66">
        <v>2</v>
      </c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</row>
    <row r="166" spans="1:28" x14ac:dyDescent="0.25">
      <c r="A166" s="18" t="s">
        <v>230</v>
      </c>
      <c r="B166" s="50" t="s">
        <v>273</v>
      </c>
      <c r="C166" s="64" t="s">
        <v>278</v>
      </c>
      <c r="D166" s="64"/>
      <c r="E166" s="66">
        <v>8</v>
      </c>
      <c r="F166" s="66"/>
      <c r="G166" s="67"/>
      <c r="H166" s="68" t="s">
        <v>279</v>
      </c>
      <c r="I166" s="66">
        <v>4</v>
      </c>
      <c r="J166" s="66" t="s">
        <v>70</v>
      </c>
      <c r="K166" s="66">
        <v>2</v>
      </c>
      <c r="L166" s="66" t="s">
        <v>141</v>
      </c>
      <c r="M166" s="66">
        <v>2</v>
      </c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</row>
    <row r="167" spans="1:28" x14ac:dyDescent="0.25">
      <c r="A167" s="18" t="s">
        <v>230</v>
      </c>
      <c r="B167" s="50" t="s">
        <v>273</v>
      </c>
      <c r="C167" s="64" t="s">
        <v>280</v>
      </c>
      <c r="D167" s="64" t="s">
        <v>281</v>
      </c>
      <c r="E167" s="66"/>
      <c r="F167" s="66">
        <v>8</v>
      </c>
      <c r="G167" s="67"/>
      <c r="H167" s="68" t="s">
        <v>182</v>
      </c>
      <c r="I167" s="66">
        <v>8</v>
      </c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</row>
    <row r="168" spans="1:28" x14ac:dyDescent="0.25">
      <c r="A168" s="18" t="s">
        <v>230</v>
      </c>
      <c r="B168" s="50" t="s">
        <v>273</v>
      </c>
      <c r="C168" s="64" t="s">
        <v>282</v>
      </c>
      <c r="D168" s="64" t="s">
        <v>414</v>
      </c>
      <c r="E168" s="66">
        <v>12</v>
      </c>
      <c r="F168" s="66">
        <v>12</v>
      </c>
      <c r="G168" s="67"/>
      <c r="H168" s="68" t="s">
        <v>283</v>
      </c>
      <c r="I168" s="66">
        <v>4</v>
      </c>
      <c r="J168" s="66" t="s">
        <v>276</v>
      </c>
      <c r="K168" s="66">
        <v>4</v>
      </c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</row>
    <row r="169" spans="1:28" x14ac:dyDescent="0.25">
      <c r="A169" s="18" t="s">
        <v>230</v>
      </c>
      <c r="B169" s="50" t="s">
        <v>273</v>
      </c>
      <c r="C169" s="64" t="s">
        <v>284</v>
      </c>
      <c r="D169" s="64" t="s">
        <v>415</v>
      </c>
      <c r="E169" s="66">
        <v>25</v>
      </c>
      <c r="F169" s="66"/>
      <c r="G169" s="67"/>
      <c r="H169" s="68" t="s">
        <v>57</v>
      </c>
      <c r="I169" s="66">
        <v>10</v>
      </c>
      <c r="J169" s="66" t="s">
        <v>146</v>
      </c>
      <c r="K169" s="66">
        <v>10</v>
      </c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</row>
    <row r="170" spans="1:28" x14ac:dyDescent="0.25">
      <c r="A170" s="18" t="s">
        <v>230</v>
      </c>
      <c r="B170" s="50" t="s">
        <v>273</v>
      </c>
      <c r="C170" s="64" t="s">
        <v>194</v>
      </c>
      <c r="D170" s="64" t="s">
        <v>195</v>
      </c>
      <c r="E170" s="66">
        <v>12</v>
      </c>
      <c r="F170" s="66"/>
      <c r="G170" s="67"/>
      <c r="H170" s="68" t="s">
        <v>64</v>
      </c>
      <c r="I170" s="66">
        <v>12</v>
      </c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</row>
    <row r="171" spans="1:28" x14ac:dyDescent="0.25">
      <c r="A171" s="18" t="s">
        <v>230</v>
      </c>
      <c r="B171" s="50" t="s">
        <v>273</v>
      </c>
      <c r="C171" s="64" t="s">
        <v>196</v>
      </c>
      <c r="D171" s="64" t="s">
        <v>285</v>
      </c>
      <c r="E171" s="66" t="s">
        <v>286</v>
      </c>
      <c r="F171" s="66"/>
      <c r="G171" s="67"/>
      <c r="H171" s="68" t="s">
        <v>66</v>
      </c>
      <c r="I171" s="66">
        <v>6</v>
      </c>
      <c r="J171" s="66" t="s">
        <v>197</v>
      </c>
      <c r="K171" s="66">
        <v>6</v>
      </c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</row>
    <row r="172" spans="1:28" x14ac:dyDescent="0.25">
      <c r="A172" s="18" t="s">
        <v>230</v>
      </c>
      <c r="B172" s="50" t="s">
        <v>273</v>
      </c>
      <c r="C172" s="64" t="s">
        <v>198</v>
      </c>
      <c r="D172" s="64" t="s">
        <v>385</v>
      </c>
      <c r="E172" s="66">
        <v>12</v>
      </c>
      <c r="F172" s="66"/>
      <c r="G172" s="67"/>
      <c r="H172" s="68" t="s">
        <v>199</v>
      </c>
      <c r="I172" s="66">
        <v>6</v>
      </c>
      <c r="J172" s="66" t="s">
        <v>96</v>
      </c>
      <c r="K172" s="66">
        <v>6</v>
      </c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</row>
    <row r="173" spans="1:28" x14ac:dyDescent="0.25">
      <c r="A173" s="18" t="s">
        <v>230</v>
      </c>
      <c r="B173" s="50" t="s">
        <v>273</v>
      </c>
      <c r="C173" s="64" t="s">
        <v>203</v>
      </c>
      <c r="D173" s="64" t="s">
        <v>204</v>
      </c>
      <c r="E173" s="66"/>
      <c r="F173" s="66" t="s">
        <v>287</v>
      </c>
      <c r="G173" s="67"/>
      <c r="H173" s="68" t="s">
        <v>81</v>
      </c>
      <c r="I173" s="66">
        <v>4</v>
      </c>
      <c r="J173" s="66" t="s">
        <v>141</v>
      </c>
      <c r="K173" s="66">
        <v>4</v>
      </c>
      <c r="L173" s="66" t="s">
        <v>26</v>
      </c>
      <c r="M173" s="66">
        <v>4</v>
      </c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</row>
    <row r="174" spans="1:28" x14ac:dyDescent="0.25">
      <c r="A174" s="18" t="s">
        <v>230</v>
      </c>
      <c r="B174" s="50" t="s">
        <v>273</v>
      </c>
      <c r="C174" s="64" t="s">
        <v>205</v>
      </c>
      <c r="D174" s="64" t="s">
        <v>378</v>
      </c>
      <c r="E174" s="66"/>
      <c r="F174" s="66">
        <v>12</v>
      </c>
      <c r="G174" s="67"/>
      <c r="H174" s="68" t="s">
        <v>86</v>
      </c>
      <c r="I174" s="66">
        <v>12</v>
      </c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</row>
    <row r="175" spans="1:28" x14ac:dyDescent="0.25">
      <c r="A175" s="18" t="s">
        <v>230</v>
      </c>
      <c r="B175" s="50" t="s">
        <v>273</v>
      </c>
      <c r="C175" s="64" t="s">
        <v>206</v>
      </c>
      <c r="D175" s="64" t="s">
        <v>459</v>
      </c>
      <c r="E175" s="66"/>
      <c r="F175" s="66">
        <v>12</v>
      </c>
      <c r="G175" s="67"/>
      <c r="H175" s="68" t="s">
        <v>186</v>
      </c>
      <c r="I175" s="66">
        <v>12</v>
      </c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</row>
    <row r="176" spans="1:28" x14ac:dyDescent="0.25">
      <c r="A176" s="18" t="s">
        <v>230</v>
      </c>
      <c r="B176" s="50" t="s">
        <v>273</v>
      </c>
      <c r="C176" s="64" t="s">
        <v>207</v>
      </c>
      <c r="D176" s="64" t="s">
        <v>384</v>
      </c>
      <c r="E176" s="66"/>
      <c r="F176" s="66" t="s">
        <v>287</v>
      </c>
      <c r="G176" s="67"/>
      <c r="H176" s="68" t="s">
        <v>87</v>
      </c>
      <c r="I176" s="66">
        <v>4</v>
      </c>
      <c r="J176" s="66" t="s">
        <v>59</v>
      </c>
      <c r="K176" s="66">
        <v>4</v>
      </c>
      <c r="L176" s="66" t="s">
        <v>208</v>
      </c>
      <c r="M176" s="66">
        <v>4</v>
      </c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</row>
    <row r="177" spans="1:28" x14ac:dyDescent="0.25">
      <c r="A177" s="18" t="s">
        <v>230</v>
      </c>
      <c r="B177" s="50" t="s">
        <v>273</v>
      </c>
      <c r="C177" s="64" t="s">
        <v>209</v>
      </c>
      <c r="D177" s="64" t="s">
        <v>210</v>
      </c>
      <c r="E177" s="66"/>
      <c r="F177" s="66">
        <v>12</v>
      </c>
      <c r="G177" s="67"/>
      <c r="H177" s="68" t="s">
        <v>50</v>
      </c>
      <c r="I177" s="66">
        <v>12</v>
      </c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</row>
    <row r="178" spans="1:28" x14ac:dyDescent="0.25">
      <c r="A178" s="18" t="s">
        <v>230</v>
      </c>
      <c r="B178" s="50" t="s">
        <v>273</v>
      </c>
      <c r="C178" s="64" t="s">
        <v>211</v>
      </c>
      <c r="D178" s="64" t="s">
        <v>212</v>
      </c>
      <c r="E178" s="66"/>
      <c r="F178" s="66">
        <v>12</v>
      </c>
      <c r="G178" s="67"/>
      <c r="H178" s="68" t="s">
        <v>213</v>
      </c>
      <c r="I178" s="66">
        <v>12</v>
      </c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</row>
    <row r="179" spans="1:28" x14ac:dyDescent="0.25">
      <c r="A179" s="18"/>
      <c r="B179" s="50" t="s">
        <v>423</v>
      </c>
      <c r="C179" s="73" t="s">
        <v>424</v>
      </c>
      <c r="D179" s="64" t="s">
        <v>233</v>
      </c>
      <c r="E179" s="66">
        <v>1</v>
      </c>
      <c r="F179" s="66">
        <v>1</v>
      </c>
      <c r="G179" s="67">
        <v>1</v>
      </c>
      <c r="H179" s="68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</row>
    <row r="180" spans="1:28" x14ac:dyDescent="0.25">
      <c r="A180" s="18"/>
      <c r="B180" s="50" t="s">
        <v>425</v>
      </c>
      <c r="C180" s="64" t="s">
        <v>235</v>
      </c>
      <c r="D180" s="75" t="s">
        <v>133</v>
      </c>
      <c r="E180" s="66">
        <v>1</v>
      </c>
      <c r="F180" s="66">
        <v>1</v>
      </c>
      <c r="G180" s="67">
        <v>1</v>
      </c>
      <c r="H180" s="68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</row>
    <row r="181" spans="1:28" x14ac:dyDescent="0.25">
      <c r="A181" s="18"/>
      <c r="B181" s="50" t="s">
        <v>425</v>
      </c>
      <c r="C181" s="64" t="s">
        <v>236</v>
      </c>
      <c r="D181" s="64" t="s">
        <v>237</v>
      </c>
      <c r="E181" s="66">
        <v>2</v>
      </c>
      <c r="F181" s="66">
        <v>1</v>
      </c>
      <c r="G181" s="67">
        <v>1</v>
      </c>
      <c r="H181" s="68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</row>
    <row r="182" spans="1:28" x14ac:dyDescent="0.25">
      <c r="A182" s="18"/>
      <c r="B182" s="50" t="s">
        <v>425</v>
      </c>
      <c r="C182" s="75" t="s">
        <v>238</v>
      </c>
      <c r="D182" s="75" t="s">
        <v>133</v>
      </c>
      <c r="E182" s="66">
        <v>1</v>
      </c>
      <c r="F182" s="66">
        <v>1</v>
      </c>
      <c r="G182" s="67">
        <v>1</v>
      </c>
      <c r="H182" s="68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</row>
    <row r="183" spans="1:28" x14ac:dyDescent="0.25">
      <c r="A183" s="18"/>
      <c r="B183" s="50" t="s">
        <v>425</v>
      </c>
      <c r="C183" s="64" t="s">
        <v>229</v>
      </c>
      <c r="D183" s="64" t="s">
        <v>40</v>
      </c>
      <c r="E183" s="66">
        <v>1</v>
      </c>
      <c r="F183" s="66"/>
      <c r="G183" s="67"/>
      <c r="H183" s="68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</row>
    <row r="184" spans="1:28" x14ac:dyDescent="0.25">
      <c r="A184" s="18"/>
      <c r="B184" s="50" t="s">
        <v>425</v>
      </c>
      <c r="C184" s="64" t="s">
        <v>227</v>
      </c>
      <c r="D184" s="64" t="s">
        <v>228</v>
      </c>
      <c r="E184" s="66">
        <v>2</v>
      </c>
      <c r="F184" s="66"/>
      <c r="G184" s="67"/>
      <c r="H184" s="68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</row>
    <row r="185" spans="1:28" x14ac:dyDescent="0.25">
      <c r="A185" s="18"/>
      <c r="B185" s="50" t="s">
        <v>425</v>
      </c>
      <c r="C185" s="64" t="s">
        <v>262</v>
      </c>
      <c r="D185" s="64" t="s">
        <v>263</v>
      </c>
      <c r="E185" s="66"/>
      <c r="F185" s="66"/>
      <c r="G185" s="67">
        <v>1</v>
      </c>
      <c r="H185" s="68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</row>
    <row r="186" spans="1:28" x14ac:dyDescent="0.25">
      <c r="A186" s="18"/>
      <c r="B186" s="50" t="s">
        <v>425</v>
      </c>
      <c r="C186" s="64" t="s">
        <v>265</v>
      </c>
      <c r="D186" s="64" t="s">
        <v>103</v>
      </c>
      <c r="E186" s="66">
        <v>3</v>
      </c>
      <c r="F186" s="66"/>
      <c r="G186" s="67"/>
      <c r="H186" s="68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</row>
    <row r="187" spans="1:28" ht="20.25" customHeight="1" x14ac:dyDescent="0.25">
      <c r="A187" s="18"/>
      <c r="B187" s="50" t="s">
        <v>425</v>
      </c>
      <c r="C187" s="64" t="s">
        <v>266</v>
      </c>
      <c r="D187" s="64" t="s">
        <v>267</v>
      </c>
      <c r="E187" s="66"/>
      <c r="F187" s="66">
        <v>3</v>
      </c>
      <c r="G187" s="67"/>
      <c r="H187" s="68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</row>
    <row r="188" spans="1:28" x14ac:dyDescent="0.25">
      <c r="A188" s="18"/>
      <c r="B188" s="50" t="s">
        <v>425</v>
      </c>
      <c r="C188" s="64" t="s">
        <v>268</v>
      </c>
      <c r="D188" s="64" t="s">
        <v>145</v>
      </c>
      <c r="E188" s="66">
        <v>3</v>
      </c>
      <c r="F188" s="66"/>
      <c r="G188" s="67"/>
      <c r="H188" s="68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</row>
    <row r="189" spans="1:28" ht="22.5" x14ac:dyDescent="0.25">
      <c r="A189" s="18"/>
      <c r="B189" s="50" t="s">
        <v>425</v>
      </c>
      <c r="C189" s="64" t="s">
        <v>426</v>
      </c>
      <c r="D189" s="64" t="s">
        <v>32</v>
      </c>
      <c r="E189" s="66">
        <v>3</v>
      </c>
      <c r="F189" s="66"/>
      <c r="G189" s="67"/>
      <c r="H189" s="68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</row>
    <row r="190" spans="1:28" x14ac:dyDescent="0.25">
      <c r="A190" s="18"/>
      <c r="B190" s="50" t="s">
        <v>425</v>
      </c>
      <c r="C190" s="64" t="s">
        <v>259</v>
      </c>
      <c r="D190" s="64"/>
      <c r="E190" s="66"/>
      <c r="F190" s="66"/>
      <c r="G190" s="67"/>
      <c r="H190" s="68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</row>
    <row r="191" spans="1:28" x14ac:dyDescent="0.25">
      <c r="A191" s="18" t="s">
        <v>230</v>
      </c>
      <c r="B191" s="50" t="s">
        <v>288</v>
      </c>
      <c r="C191" s="64" t="s">
        <v>289</v>
      </c>
      <c r="D191" s="64" t="s">
        <v>290</v>
      </c>
      <c r="E191" s="66">
        <v>4</v>
      </c>
      <c r="F191" s="66">
        <v>4</v>
      </c>
      <c r="G191" s="67">
        <v>2</v>
      </c>
      <c r="H191" s="68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</row>
    <row r="192" spans="1:28" x14ac:dyDescent="0.25">
      <c r="A192" s="18" t="s">
        <v>230</v>
      </c>
      <c r="B192" s="50" t="s">
        <v>288</v>
      </c>
      <c r="C192" s="64" t="s">
        <v>291</v>
      </c>
      <c r="D192" s="64" t="s">
        <v>290</v>
      </c>
      <c r="E192" s="66" t="s">
        <v>292</v>
      </c>
      <c r="F192" s="66" t="s">
        <v>292</v>
      </c>
      <c r="G192" s="67" t="s">
        <v>292</v>
      </c>
      <c r="H192" s="68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</row>
    <row r="193" spans="1:7" x14ac:dyDescent="0.25">
      <c r="B193" s="22"/>
      <c r="G193" s="24"/>
    </row>
    <row r="194" spans="1:7" x14ac:dyDescent="0.25">
      <c r="B194" s="22"/>
      <c r="G194" s="24"/>
    </row>
    <row r="195" spans="1:7" x14ac:dyDescent="0.25">
      <c r="A195" s="25"/>
      <c r="B195" s="101" t="s">
        <v>293</v>
      </c>
      <c r="C195" s="102"/>
      <c r="D195" s="102"/>
      <c r="G195" s="24"/>
    </row>
    <row r="196" spans="1:7" x14ac:dyDescent="0.25">
      <c r="A196" s="26"/>
      <c r="B196" s="27" t="s">
        <v>294</v>
      </c>
      <c r="C196" s="28" t="s">
        <v>295</v>
      </c>
      <c r="D196" s="28" t="s">
        <v>296</v>
      </c>
      <c r="G196" s="24"/>
    </row>
    <row r="197" spans="1:7" x14ac:dyDescent="0.25">
      <c r="A197" s="26" t="s">
        <v>22</v>
      </c>
      <c r="B197" s="77" t="s">
        <v>454</v>
      </c>
      <c r="C197" s="78" t="s">
        <v>436</v>
      </c>
      <c r="D197" s="78"/>
      <c r="E197" s="79">
        <v>3</v>
      </c>
      <c r="F197" s="79"/>
      <c r="G197" s="80"/>
    </row>
    <row r="198" spans="1:7" x14ac:dyDescent="0.25">
      <c r="A198" s="26" t="s">
        <v>22</v>
      </c>
      <c r="B198" s="77" t="s">
        <v>297</v>
      </c>
      <c r="C198" s="105" t="s">
        <v>464</v>
      </c>
      <c r="D198" s="78" t="s">
        <v>465</v>
      </c>
      <c r="E198" s="79">
        <v>3</v>
      </c>
      <c r="F198" s="79"/>
      <c r="G198" s="80"/>
    </row>
    <row r="199" spans="1:7" x14ac:dyDescent="0.25">
      <c r="A199" s="26" t="s">
        <v>22</v>
      </c>
      <c r="B199" s="77" t="s">
        <v>463</v>
      </c>
      <c r="C199" s="106" t="s">
        <v>488</v>
      </c>
      <c r="D199" s="78" t="s">
        <v>466</v>
      </c>
      <c r="E199" s="79">
        <v>6</v>
      </c>
      <c r="F199" s="79"/>
      <c r="G199" s="80"/>
    </row>
    <row r="200" spans="1:7" ht="25.5" x14ac:dyDescent="0.25">
      <c r="A200" s="26" t="s">
        <v>22</v>
      </c>
      <c r="B200" s="77" t="s">
        <v>450</v>
      </c>
      <c r="C200" s="78" t="s">
        <v>467</v>
      </c>
      <c r="D200" s="106" t="s">
        <v>468</v>
      </c>
      <c r="E200" s="79">
        <v>6</v>
      </c>
      <c r="F200" s="79"/>
      <c r="G200" s="80"/>
    </row>
    <row r="201" spans="1:7" x14ac:dyDescent="0.25">
      <c r="A201" s="26" t="s">
        <v>22</v>
      </c>
      <c r="B201" s="77" t="s">
        <v>298</v>
      </c>
      <c r="C201" s="78" t="s">
        <v>469</v>
      </c>
      <c r="D201" s="106" t="s">
        <v>471</v>
      </c>
      <c r="E201" s="79">
        <v>6</v>
      </c>
      <c r="F201" s="79"/>
      <c r="G201" s="80"/>
    </row>
    <row r="202" spans="1:7" ht="25.5" x14ac:dyDescent="0.25">
      <c r="A202" s="26" t="s">
        <v>22</v>
      </c>
      <c r="B202" s="77" t="s">
        <v>362</v>
      </c>
      <c r="C202" s="106" t="s">
        <v>472</v>
      </c>
      <c r="D202" s="106" t="s">
        <v>473</v>
      </c>
      <c r="E202" s="79"/>
      <c r="F202" s="79">
        <v>6</v>
      </c>
      <c r="G202" s="80"/>
    </row>
    <row r="203" spans="1:7" ht="25.5" x14ac:dyDescent="0.25">
      <c r="A203" s="26" t="s">
        <v>22</v>
      </c>
      <c r="B203" s="77" t="s">
        <v>361</v>
      </c>
      <c r="C203" s="105" t="s">
        <v>464</v>
      </c>
      <c r="D203" s="78" t="s">
        <v>474</v>
      </c>
      <c r="E203" s="79"/>
      <c r="F203" s="79">
        <v>6</v>
      </c>
      <c r="G203" s="80"/>
    </row>
    <row r="204" spans="1:7" x14ac:dyDescent="0.25">
      <c r="A204" s="26" t="s">
        <v>22</v>
      </c>
      <c r="B204" s="77" t="s">
        <v>299</v>
      </c>
      <c r="C204" s="106" t="s">
        <v>437</v>
      </c>
      <c r="D204" s="78" t="s">
        <v>475</v>
      </c>
      <c r="E204" s="79"/>
      <c r="F204" s="79">
        <v>6</v>
      </c>
      <c r="G204" s="80"/>
    </row>
    <row r="205" spans="1:7" ht="25.5" x14ac:dyDescent="0.25">
      <c r="A205" s="26" t="s">
        <v>22</v>
      </c>
      <c r="B205" s="77" t="s">
        <v>363</v>
      </c>
      <c r="C205" s="78" t="s">
        <v>476</v>
      </c>
      <c r="D205" s="106" t="s">
        <v>477</v>
      </c>
      <c r="E205" s="79"/>
      <c r="F205" s="79">
        <v>6</v>
      </c>
      <c r="G205" s="80"/>
    </row>
    <row r="206" spans="1:7" ht="25.5" x14ac:dyDescent="0.25">
      <c r="A206" s="26" t="s">
        <v>22</v>
      </c>
      <c r="B206" s="77" t="s">
        <v>364</v>
      </c>
      <c r="C206" s="78" t="s">
        <v>438</v>
      </c>
      <c r="D206" s="78" t="s">
        <v>478</v>
      </c>
      <c r="E206" s="79"/>
      <c r="F206" s="79"/>
      <c r="G206" s="80">
        <v>6</v>
      </c>
    </row>
    <row r="207" spans="1:7" x14ac:dyDescent="0.25">
      <c r="A207" s="26" t="s">
        <v>22</v>
      </c>
      <c r="B207" s="77" t="s">
        <v>451</v>
      </c>
      <c r="C207" s="78" t="s">
        <v>479</v>
      </c>
      <c r="D207" s="78" t="s">
        <v>480</v>
      </c>
      <c r="E207" s="79"/>
      <c r="F207" s="79"/>
      <c r="G207" s="80">
        <v>6</v>
      </c>
    </row>
    <row r="208" spans="1:7" x14ac:dyDescent="0.25">
      <c r="B208" s="32"/>
      <c r="C208" s="78"/>
      <c r="D208" s="78"/>
      <c r="E208" s="79"/>
      <c r="F208" s="79"/>
      <c r="G208" s="80"/>
    </row>
    <row r="209" spans="1:7" ht="30" customHeight="1" x14ac:dyDescent="0.25">
      <c r="A209" s="26" t="s">
        <v>110</v>
      </c>
      <c r="B209" s="77" t="s">
        <v>300</v>
      </c>
      <c r="C209" s="106" t="s">
        <v>439</v>
      </c>
      <c r="D209" s="106" t="s">
        <v>481</v>
      </c>
      <c r="E209" s="79">
        <v>10</v>
      </c>
      <c r="F209" s="79"/>
      <c r="G209" s="80"/>
    </row>
    <row r="210" spans="1:7" x14ac:dyDescent="0.25">
      <c r="A210" s="26" t="s">
        <v>110</v>
      </c>
      <c r="B210" s="77" t="s">
        <v>365</v>
      </c>
      <c r="C210" s="106" t="s">
        <v>470</v>
      </c>
      <c r="D210" s="78" t="s">
        <v>474</v>
      </c>
      <c r="E210" s="79">
        <v>9</v>
      </c>
      <c r="F210" s="79"/>
      <c r="G210" s="80"/>
    </row>
    <row r="211" spans="1:7" ht="27" customHeight="1" x14ac:dyDescent="0.25">
      <c r="A211" s="26" t="s">
        <v>110</v>
      </c>
      <c r="B211" s="77" t="s">
        <v>366</v>
      </c>
      <c r="C211" s="78" t="s">
        <v>482</v>
      </c>
      <c r="D211" s="78" t="s">
        <v>479</v>
      </c>
      <c r="E211" s="79">
        <v>9</v>
      </c>
      <c r="F211" s="79"/>
      <c r="G211" s="80"/>
    </row>
    <row r="212" spans="1:7" x14ac:dyDescent="0.25">
      <c r="A212" s="26" t="s">
        <v>110</v>
      </c>
      <c r="B212" s="77" t="s">
        <v>301</v>
      </c>
      <c r="C212" s="105" t="s">
        <v>464</v>
      </c>
      <c r="D212" s="78" t="s">
        <v>479</v>
      </c>
      <c r="E212" s="79">
        <v>9</v>
      </c>
      <c r="F212" s="79"/>
      <c r="G212" s="80"/>
    </row>
    <row r="213" spans="1:7" ht="21.75" customHeight="1" x14ac:dyDescent="0.25">
      <c r="A213" s="26" t="s">
        <v>110</v>
      </c>
      <c r="B213" s="77" t="s">
        <v>367</v>
      </c>
      <c r="C213" s="106" t="s">
        <v>440</v>
      </c>
      <c r="D213" s="78" t="s">
        <v>467</v>
      </c>
      <c r="E213" s="79"/>
      <c r="F213" s="79">
        <v>9</v>
      </c>
      <c r="G213" s="80"/>
    </row>
    <row r="214" spans="1:7" x14ac:dyDescent="0.25">
      <c r="A214" s="26" t="s">
        <v>110</v>
      </c>
      <c r="B214" s="77" t="s">
        <v>368</v>
      </c>
      <c r="C214" s="78" t="s">
        <v>483</v>
      </c>
      <c r="D214" s="106" t="s">
        <v>468</v>
      </c>
      <c r="E214" s="79"/>
      <c r="F214" s="79">
        <v>9</v>
      </c>
      <c r="G214" s="80"/>
    </row>
    <row r="215" spans="1:7" ht="25.5" x14ac:dyDescent="0.25">
      <c r="A215" s="26" t="s">
        <v>110</v>
      </c>
      <c r="B215" s="77" t="s">
        <v>369</v>
      </c>
      <c r="C215" s="78" t="s">
        <v>482</v>
      </c>
      <c r="D215" s="78" t="s">
        <v>465</v>
      </c>
      <c r="E215" s="79"/>
      <c r="F215" s="79">
        <v>9</v>
      </c>
      <c r="G215" s="80"/>
    </row>
    <row r="216" spans="1:7" ht="25.5" x14ac:dyDescent="0.25">
      <c r="A216" s="26" t="s">
        <v>110</v>
      </c>
      <c r="B216" s="77" t="s">
        <v>452</v>
      </c>
      <c r="C216" s="78" t="s">
        <v>484</v>
      </c>
      <c r="D216" s="106" t="s">
        <v>470</v>
      </c>
      <c r="E216" s="79"/>
      <c r="F216" s="79">
        <v>9</v>
      </c>
      <c r="G216" s="80"/>
    </row>
    <row r="217" spans="1:7" x14ac:dyDescent="0.25">
      <c r="A217" s="26" t="s">
        <v>110</v>
      </c>
      <c r="B217" s="77" t="s">
        <v>370</v>
      </c>
      <c r="C217" s="78" t="s">
        <v>485</v>
      </c>
      <c r="D217" s="78" t="s">
        <v>486</v>
      </c>
      <c r="E217" s="79"/>
      <c r="F217" s="79"/>
      <c r="G217" s="80">
        <v>9</v>
      </c>
    </row>
    <row r="218" spans="1:7" x14ac:dyDescent="0.25">
      <c r="A218" s="26" t="s">
        <v>110</v>
      </c>
      <c r="B218" s="77" t="s">
        <v>453</v>
      </c>
      <c r="C218" s="106" t="s">
        <v>468</v>
      </c>
      <c r="D218" s="106" t="s">
        <v>471</v>
      </c>
      <c r="E218" s="79"/>
      <c r="F218" s="79"/>
      <c r="G218" s="80">
        <v>9</v>
      </c>
    </row>
    <row r="219" spans="1:7" ht="25.5" x14ac:dyDescent="0.25">
      <c r="A219" s="26" t="s">
        <v>110</v>
      </c>
      <c r="B219" s="77" t="s">
        <v>302</v>
      </c>
      <c r="C219" s="78" t="s">
        <v>487</v>
      </c>
      <c r="D219" s="106" t="s">
        <v>468</v>
      </c>
      <c r="E219" s="79"/>
      <c r="F219" s="79"/>
      <c r="G219" s="80">
        <v>9</v>
      </c>
    </row>
    <row r="220" spans="1:7" ht="25.5" x14ac:dyDescent="0.25">
      <c r="A220" s="26" t="s">
        <v>110</v>
      </c>
      <c r="B220" s="77" t="s">
        <v>441</v>
      </c>
      <c r="C220" s="78" t="s">
        <v>486</v>
      </c>
      <c r="D220" s="78" t="s">
        <v>466</v>
      </c>
      <c r="E220" s="79"/>
      <c r="F220" s="79"/>
      <c r="G220" s="80">
        <v>9</v>
      </c>
    </row>
    <row r="221" spans="1:7" ht="15.75" thickBot="1" x14ac:dyDescent="0.3">
      <c r="B221" s="33"/>
      <c r="C221" s="34"/>
      <c r="D221" s="34"/>
      <c r="E221" s="35"/>
      <c r="F221" s="35"/>
      <c r="G221" s="36"/>
    </row>
    <row r="222" spans="1:7" x14ac:dyDescent="0.25">
      <c r="A222" s="37"/>
      <c r="B222" s="97" t="s">
        <v>462</v>
      </c>
      <c r="C222" s="98"/>
      <c r="D222" s="38"/>
      <c r="E222" s="39"/>
      <c r="F222" s="39"/>
      <c r="G222" s="40"/>
    </row>
    <row r="223" spans="1:7" x14ac:dyDescent="0.25">
      <c r="A223" s="41"/>
      <c r="B223" s="27" t="s">
        <v>303</v>
      </c>
      <c r="C223" s="28" t="s">
        <v>304</v>
      </c>
      <c r="D223" s="28"/>
      <c r="E223" s="20"/>
      <c r="F223" s="20"/>
      <c r="G223" s="31"/>
    </row>
    <row r="224" spans="1:7" x14ac:dyDescent="0.25">
      <c r="A224" s="41"/>
      <c r="B224" s="29" t="s">
        <v>305</v>
      </c>
      <c r="C224" s="30" t="s">
        <v>25</v>
      </c>
      <c r="D224" s="30"/>
      <c r="E224" s="20"/>
      <c r="F224" s="20"/>
      <c r="G224" s="31"/>
    </row>
    <row r="225" spans="1:7" x14ac:dyDescent="0.25">
      <c r="A225" s="41"/>
      <c r="B225" s="29" t="s">
        <v>306</v>
      </c>
      <c r="C225" s="30" t="s">
        <v>26</v>
      </c>
      <c r="D225" s="30"/>
      <c r="E225" s="20"/>
      <c r="F225" s="20"/>
      <c r="G225" s="31"/>
    </row>
    <row r="226" spans="1:7" x14ac:dyDescent="0.25">
      <c r="A226" s="41"/>
      <c r="B226" s="29" t="s">
        <v>307</v>
      </c>
      <c r="C226" s="30" t="s">
        <v>442</v>
      </c>
      <c r="D226" s="30"/>
      <c r="E226" s="20"/>
      <c r="F226" s="20"/>
      <c r="G226" s="31"/>
    </row>
    <row r="227" spans="1:7" x14ac:dyDescent="0.25">
      <c r="A227" s="41"/>
      <c r="B227" s="29" t="s">
        <v>308</v>
      </c>
      <c r="C227" s="30" t="s">
        <v>26</v>
      </c>
      <c r="D227" s="30"/>
      <c r="E227" s="20"/>
      <c r="F227" s="20"/>
      <c r="G227" s="31"/>
    </row>
    <row r="228" spans="1:7" x14ac:dyDescent="0.25">
      <c r="A228" s="41"/>
      <c r="B228" s="29" t="s">
        <v>309</v>
      </c>
      <c r="C228" s="30" t="s">
        <v>75</v>
      </c>
      <c r="D228" s="30"/>
      <c r="E228" s="20"/>
      <c r="F228" s="20"/>
      <c r="G228" s="31"/>
    </row>
    <row r="229" spans="1:7" x14ac:dyDescent="0.25">
      <c r="A229" s="41"/>
      <c r="B229" s="29" t="s">
        <v>310</v>
      </c>
      <c r="C229" s="30" t="s">
        <v>81</v>
      </c>
      <c r="D229" s="30"/>
      <c r="E229" s="20"/>
      <c r="F229" s="20"/>
      <c r="G229" s="31"/>
    </row>
    <row r="230" spans="1:7" x14ac:dyDescent="0.25">
      <c r="A230" s="41"/>
      <c r="B230" s="29" t="s">
        <v>311</v>
      </c>
      <c r="C230" s="30" t="s">
        <v>75</v>
      </c>
      <c r="D230" s="30"/>
      <c r="E230" s="20"/>
      <c r="F230" s="20"/>
      <c r="G230" s="31"/>
    </row>
    <row r="231" spans="1:7" x14ac:dyDescent="0.25">
      <c r="A231" s="41"/>
      <c r="B231" s="29" t="s">
        <v>312</v>
      </c>
      <c r="C231" s="30" t="s">
        <v>75</v>
      </c>
      <c r="D231" s="30"/>
      <c r="E231" s="20"/>
      <c r="F231" s="20"/>
      <c r="G231" s="31"/>
    </row>
    <row r="232" spans="1:7" x14ac:dyDescent="0.25">
      <c r="A232" s="41"/>
      <c r="B232" s="29" t="s">
        <v>313</v>
      </c>
      <c r="C232" s="30" t="s">
        <v>199</v>
      </c>
      <c r="D232" s="30"/>
      <c r="E232" s="20"/>
      <c r="F232" s="20"/>
      <c r="G232" s="31"/>
    </row>
    <row r="233" spans="1:7" x14ac:dyDescent="0.25">
      <c r="A233" s="41"/>
      <c r="B233" s="29" t="s">
        <v>314</v>
      </c>
      <c r="C233" s="30" t="s">
        <v>44</v>
      </c>
      <c r="D233" s="30"/>
      <c r="E233" s="20"/>
      <c r="F233" s="20"/>
      <c r="G233" s="31"/>
    </row>
    <row r="234" spans="1:7" x14ac:dyDescent="0.25">
      <c r="A234" s="41"/>
      <c r="B234" s="29" t="s">
        <v>315</v>
      </c>
      <c r="C234" s="30" t="s">
        <v>44</v>
      </c>
      <c r="D234" s="30"/>
      <c r="E234" s="20"/>
      <c r="F234" s="20"/>
      <c r="G234" s="31"/>
    </row>
    <row r="235" spans="1:7" x14ac:dyDescent="0.25">
      <c r="A235" s="41"/>
      <c r="B235" s="29" t="s">
        <v>316</v>
      </c>
      <c r="C235" s="30" t="s">
        <v>186</v>
      </c>
      <c r="D235" s="30"/>
      <c r="E235" s="20"/>
      <c r="F235" s="20"/>
      <c r="G235" s="31"/>
    </row>
    <row r="236" spans="1:7" x14ac:dyDescent="0.25">
      <c r="A236" s="41"/>
      <c r="B236" s="29" t="s">
        <v>317</v>
      </c>
      <c r="C236" s="30" t="s">
        <v>432</v>
      </c>
      <c r="D236" s="30"/>
      <c r="E236" s="20"/>
      <c r="F236" s="20"/>
      <c r="G236" s="31"/>
    </row>
    <row r="237" spans="1:7" ht="30" x14ac:dyDescent="0.25">
      <c r="A237" s="41"/>
      <c r="B237" s="29" t="s">
        <v>318</v>
      </c>
      <c r="C237" s="30"/>
      <c r="D237" s="30"/>
      <c r="E237" s="20"/>
      <c r="F237" s="20"/>
      <c r="G237" s="31"/>
    </row>
    <row r="238" spans="1:7" x14ac:dyDescent="0.25">
      <c r="A238" s="41"/>
      <c r="B238" s="29" t="s">
        <v>319</v>
      </c>
      <c r="C238" s="30" t="s">
        <v>25</v>
      </c>
      <c r="D238" s="30"/>
      <c r="E238" s="20"/>
      <c r="F238" s="20"/>
      <c r="G238" s="31"/>
    </row>
    <row r="239" spans="1:7" x14ac:dyDescent="0.25">
      <c r="A239" s="41"/>
      <c r="B239" s="29" t="s">
        <v>320</v>
      </c>
      <c r="C239" s="30" t="s">
        <v>26</v>
      </c>
      <c r="D239" s="30"/>
      <c r="E239" s="20"/>
      <c r="F239" s="20"/>
      <c r="G239" s="31"/>
    </row>
    <row r="240" spans="1:7" x14ac:dyDescent="0.25">
      <c r="A240" s="41"/>
      <c r="B240" s="29" t="s">
        <v>321</v>
      </c>
      <c r="C240" s="30" t="s">
        <v>435</v>
      </c>
      <c r="D240" s="30"/>
      <c r="E240" s="20"/>
      <c r="F240" s="20"/>
      <c r="G240" s="31"/>
    </row>
    <row r="241" spans="1:7" x14ac:dyDescent="0.25">
      <c r="A241" s="41"/>
      <c r="B241" s="29" t="s">
        <v>322</v>
      </c>
      <c r="C241" s="30" t="s">
        <v>360</v>
      </c>
      <c r="D241" s="30"/>
      <c r="E241" s="20"/>
      <c r="F241" s="20"/>
      <c r="G241" s="31"/>
    </row>
    <row r="242" spans="1:7" x14ac:dyDescent="0.25">
      <c r="A242" s="41"/>
      <c r="B242" s="29" t="s">
        <v>323</v>
      </c>
      <c r="C242" s="30" t="s">
        <v>104</v>
      </c>
      <c r="D242" s="30"/>
      <c r="E242" s="20"/>
      <c r="F242" s="20"/>
      <c r="G242" s="31"/>
    </row>
    <row r="243" spans="1:7" x14ac:dyDescent="0.25">
      <c r="A243" s="41"/>
      <c r="B243" s="29" t="s">
        <v>324</v>
      </c>
      <c r="C243" s="42" t="s">
        <v>44</v>
      </c>
      <c r="D243" s="30"/>
      <c r="E243" s="20"/>
      <c r="F243" s="20"/>
      <c r="G243" s="31"/>
    </row>
    <row r="244" spans="1:7" x14ac:dyDescent="0.25">
      <c r="A244" s="41"/>
      <c r="B244" s="29" t="s">
        <v>325</v>
      </c>
      <c r="C244" s="30" t="s">
        <v>81</v>
      </c>
      <c r="D244" s="30"/>
      <c r="E244" s="20"/>
      <c r="F244" s="20"/>
      <c r="G244" s="31"/>
    </row>
    <row r="245" spans="1:7" x14ac:dyDescent="0.25">
      <c r="A245" s="41"/>
      <c r="B245" s="29" t="s">
        <v>326</v>
      </c>
      <c r="C245" s="30" t="s">
        <v>167</v>
      </c>
      <c r="D245" s="30"/>
      <c r="E245" s="20"/>
      <c r="F245" s="20"/>
      <c r="G245" s="31"/>
    </row>
    <row r="246" spans="1:7" x14ac:dyDescent="0.25">
      <c r="A246" s="41"/>
      <c r="B246" s="29" t="s">
        <v>327</v>
      </c>
      <c r="C246" s="30" t="s">
        <v>57</v>
      </c>
      <c r="D246" s="30"/>
      <c r="E246" s="20"/>
      <c r="F246" s="20"/>
      <c r="G246" s="31"/>
    </row>
    <row r="247" spans="1:7" x14ac:dyDescent="0.25">
      <c r="A247" s="41"/>
      <c r="B247" s="29" t="s">
        <v>328</v>
      </c>
      <c r="C247" s="30" t="s">
        <v>25</v>
      </c>
      <c r="D247" s="30"/>
      <c r="E247" s="20"/>
      <c r="F247" s="20"/>
      <c r="G247" s="31"/>
    </row>
    <row r="248" spans="1:7" x14ac:dyDescent="0.25">
      <c r="A248" s="41"/>
      <c r="B248" s="29" t="s">
        <v>329</v>
      </c>
      <c r="C248" s="30" t="s">
        <v>79</v>
      </c>
      <c r="D248" s="30"/>
      <c r="E248" s="20"/>
      <c r="F248" s="20"/>
      <c r="G248" s="31"/>
    </row>
    <row r="249" spans="1:7" x14ac:dyDescent="0.25">
      <c r="A249" s="41"/>
      <c r="B249" s="29" t="s">
        <v>330</v>
      </c>
      <c r="C249" s="30" t="s">
        <v>26</v>
      </c>
      <c r="D249" s="30"/>
      <c r="E249" s="20"/>
      <c r="F249" s="20"/>
      <c r="G249" s="31"/>
    </row>
    <row r="250" spans="1:7" x14ac:dyDescent="0.25">
      <c r="A250" s="41"/>
      <c r="B250" s="29" t="s">
        <v>331</v>
      </c>
      <c r="C250" s="30" t="s">
        <v>141</v>
      </c>
      <c r="D250" s="30"/>
      <c r="E250" s="20"/>
      <c r="F250" s="20"/>
      <c r="G250" s="31"/>
    </row>
    <row r="251" spans="1:7" x14ac:dyDescent="0.25">
      <c r="A251" s="41"/>
      <c r="B251" s="29" t="s">
        <v>332</v>
      </c>
      <c r="C251" s="30" t="s">
        <v>431</v>
      </c>
      <c r="D251" s="30"/>
      <c r="E251" s="20"/>
      <c r="F251" s="20"/>
      <c r="G251" s="31"/>
    </row>
    <row r="252" spans="1:7" x14ac:dyDescent="0.25">
      <c r="A252" s="41"/>
      <c r="B252" s="29" t="s">
        <v>333</v>
      </c>
      <c r="C252" s="30" t="s">
        <v>199</v>
      </c>
      <c r="D252" s="30"/>
      <c r="E252" s="20"/>
      <c r="F252" s="20"/>
      <c r="G252" s="31"/>
    </row>
    <row r="253" spans="1:7" x14ac:dyDescent="0.25">
      <c r="A253" s="41"/>
      <c r="B253" s="29" t="s">
        <v>334</v>
      </c>
      <c r="C253" s="30" t="s">
        <v>75</v>
      </c>
      <c r="D253" s="30"/>
      <c r="E253" s="20"/>
      <c r="F253" s="20"/>
      <c r="G253" s="31"/>
    </row>
    <row r="254" spans="1:7" x14ac:dyDescent="0.25">
      <c r="A254" s="41"/>
      <c r="B254" s="43" t="s">
        <v>335</v>
      </c>
      <c r="C254" s="30" t="s">
        <v>57</v>
      </c>
      <c r="D254" s="30"/>
      <c r="E254" s="20"/>
      <c r="F254" s="20"/>
      <c r="G254" s="31"/>
    </row>
    <row r="255" spans="1:7" x14ac:dyDescent="0.25">
      <c r="A255" s="41"/>
      <c r="B255" s="43" t="s">
        <v>336</v>
      </c>
      <c r="C255" s="30" t="s">
        <v>57</v>
      </c>
      <c r="D255" s="30"/>
      <c r="E255" s="20"/>
      <c r="F255" s="20"/>
      <c r="G255" s="31"/>
    </row>
    <row r="256" spans="1:7" x14ac:dyDescent="0.25">
      <c r="A256" s="41"/>
      <c r="B256" s="22" t="s">
        <v>337</v>
      </c>
      <c r="C256" s="30" t="s">
        <v>276</v>
      </c>
      <c r="G256" s="24"/>
    </row>
    <row r="257" spans="1:7" hidden="1" x14ac:dyDescent="0.25">
      <c r="A257" s="41"/>
      <c r="B257" s="22" t="s">
        <v>338</v>
      </c>
      <c r="C257" s="30" t="s">
        <v>64</v>
      </c>
      <c r="G257" s="24"/>
    </row>
    <row r="258" spans="1:7" x14ac:dyDescent="0.25">
      <c r="A258" s="41"/>
      <c r="B258" s="22" t="s">
        <v>371</v>
      </c>
      <c r="C258" s="30" t="s">
        <v>81</v>
      </c>
      <c r="G258" s="24"/>
    </row>
    <row r="259" spans="1:7" x14ac:dyDescent="0.25">
      <c r="A259" s="41"/>
      <c r="B259" s="22" t="s">
        <v>339</v>
      </c>
      <c r="C259" s="30" t="s">
        <v>96</v>
      </c>
      <c r="G259" s="24"/>
    </row>
    <row r="260" spans="1:7" x14ac:dyDescent="0.25">
      <c r="A260" s="41"/>
      <c r="B260" s="22" t="s">
        <v>340</v>
      </c>
      <c r="C260" s="30" t="s">
        <v>89</v>
      </c>
      <c r="G260" s="24"/>
    </row>
    <row r="261" spans="1:7" x14ac:dyDescent="0.25">
      <c r="A261" s="41"/>
      <c r="B261" s="22" t="s">
        <v>341</v>
      </c>
      <c r="C261" s="30" t="s">
        <v>66</v>
      </c>
      <c r="G261" s="24"/>
    </row>
    <row r="262" spans="1:7" x14ac:dyDescent="0.25">
      <c r="A262" s="41"/>
      <c r="B262" s="22"/>
      <c r="C262" s="30"/>
      <c r="G262" s="24"/>
    </row>
    <row r="263" spans="1:7" ht="15.75" thickBot="1" x14ac:dyDescent="0.3">
      <c r="A263" s="44"/>
      <c r="B263" s="45"/>
      <c r="C263" s="34"/>
      <c r="D263" s="46"/>
      <c r="E263" s="47"/>
      <c r="F263" s="47"/>
      <c r="G263" s="48"/>
    </row>
  </sheetData>
  <autoFilter ref="A3:AC192" xr:uid="{00000000-0009-0000-0000-000000000000}"/>
  <sortState ref="B104:AB114">
    <sortCondition ref="I218:I232"/>
  </sortState>
  <mergeCells count="25">
    <mergeCell ref="B222:C222"/>
    <mergeCell ref="B29:C29"/>
    <mergeCell ref="B34:C34"/>
    <mergeCell ref="B40:C40"/>
    <mergeCell ref="B24:C24"/>
    <mergeCell ref="B195:D195"/>
    <mergeCell ref="B66:C66"/>
    <mergeCell ref="B70:C70"/>
    <mergeCell ref="B75:C75"/>
    <mergeCell ref="B79:C79"/>
    <mergeCell ref="B102:C102"/>
    <mergeCell ref="B109:C109"/>
    <mergeCell ref="X1:AB1"/>
    <mergeCell ref="E2:G2"/>
    <mergeCell ref="Z2:AB2"/>
    <mergeCell ref="C2:D2"/>
    <mergeCell ref="P2:Q2"/>
    <mergeCell ref="N2:O2"/>
    <mergeCell ref="L2:M2"/>
    <mergeCell ref="J2:K2"/>
    <mergeCell ref="H2:I2"/>
    <mergeCell ref="R2:S2"/>
    <mergeCell ref="T2:U2"/>
    <mergeCell ref="V2:W2"/>
    <mergeCell ref="E1:G1"/>
  </mergeCells>
  <printOptions gridLines="1"/>
  <pageMargins left="0.51181102362204722" right="0.51181102362204722" top="0.94488188976377963" bottom="0.35433070866141736" header="0.31496062992125984" footer="0.31496062992125984"/>
  <pageSetup paperSize="9" scale="71" fitToHeight="0" orientation="landscape" horizontalDpi="4294967295" verticalDpi="4294967295" r:id="rId1"/>
  <headerFooter>
    <oddFooter>Page &amp;P</oddFooter>
  </headerFooter>
  <rowBreaks count="9" manualBreakCount="9">
    <brk id="40" min="1" max="23" man="1"/>
    <brk id="45" min="1" max="23" man="1"/>
    <brk id="85" max="16383" man="1"/>
    <brk id="114" max="16383" man="1"/>
    <brk id="130" max="16383" man="1"/>
    <brk id="163" min="1" max="23" man="1"/>
    <brk id="178" min="1" max="23" man="1"/>
    <brk id="193" max="16383" man="1"/>
    <brk id="2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7"/>
  <sheetViews>
    <sheetView zoomScaleNormal="100" workbookViewId="0">
      <selection activeCell="A17" sqref="A17"/>
    </sheetView>
  </sheetViews>
  <sheetFormatPr defaultColWidth="8.85546875" defaultRowHeight="15" x14ac:dyDescent="0.25"/>
  <cols>
    <col min="1" max="1" width="107.7109375" customWidth="1"/>
  </cols>
  <sheetData>
    <row r="1" spans="1:19" x14ac:dyDescent="0.25">
      <c r="A1" s="10" t="s">
        <v>342</v>
      </c>
    </row>
    <row r="2" spans="1:19" ht="64.5" customHeight="1" x14ac:dyDescent="0.25">
      <c r="A2" s="11" t="s">
        <v>343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4"/>
    </row>
    <row r="4" spans="1:19" ht="27.75" x14ac:dyDescent="0.25">
      <c r="A4" s="3" t="s">
        <v>344</v>
      </c>
    </row>
    <row r="5" spans="1:19" x14ac:dyDescent="0.25">
      <c r="A5" s="4"/>
    </row>
    <row r="6" spans="1:19" x14ac:dyDescent="0.25">
      <c r="A6" s="4" t="s">
        <v>345</v>
      </c>
    </row>
    <row r="7" spans="1:19" x14ac:dyDescent="0.25">
      <c r="A7" s="4"/>
    </row>
    <row r="8" spans="1:19" x14ac:dyDescent="0.25">
      <c r="A8" s="4" t="s">
        <v>346</v>
      </c>
    </row>
    <row r="9" spans="1:19" x14ac:dyDescent="0.25">
      <c r="A9" s="4"/>
    </row>
    <row r="10" spans="1:19" x14ac:dyDescent="0.25">
      <c r="A10" s="4"/>
    </row>
    <row r="11" spans="1:19" x14ac:dyDescent="0.25">
      <c r="A11" s="5" t="s">
        <v>0</v>
      </c>
    </row>
    <row r="12" spans="1:19" x14ac:dyDescent="0.25">
      <c r="A12" s="6" t="s">
        <v>347</v>
      </c>
    </row>
    <row r="13" spans="1:19" x14ac:dyDescent="0.25">
      <c r="A13" s="7" t="s">
        <v>348</v>
      </c>
    </row>
    <row r="14" spans="1:19" x14ac:dyDescent="0.25">
      <c r="A14" s="8" t="s">
        <v>349</v>
      </c>
    </row>
    <row r="15" spans="1:19" x14ac:dyDescent="0.25">
      <c r="A15" s="4"/>
    </row>
    <row r="16" spans="1:19" x14ac:dyDescent="0.25">
      <c r="A16" s="4"/>
    </row>
    <row r="17" spans="1:1" ht="15.75" thickBot="1" x14ac:dyDescent="0.3">
      <c r="A17" s="9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All Years UG &amp; PGR</vt:lpstr>
      <vt:lpstr>Notes &amp; key</vt:lpstr>
      <vt:lpstr>'All Years UG &amp; PGR'!Print_Area</vt:lpstr>
      <vt:lpstr>'Notes &amp; key'!Print_Area</vt:lpstr>
      <vt:lpstr>'All Years UG &amp; PGR'!Print_Titles</vt:lpstr>
    </vt:vector>
  </TitlesOfParts>
  <Manager/>
  <Company>University of Oxford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 O TAYLOR</dc:creator>
  <cp:keywords/>
  <dc:description/>
  <cp:lastModifiedBy>Tom Heath</cp:lastModifiedBy>
  <cp:revision/>
  <cp:lastPrinted>2025-02-04T13:47:56Z</cp:lastPrinted>
  <dcterms:created xsi:type="dcterms:W3CDTF">2013-05-15T10:31:11Z</dcterms:created>
  <dcterms:modified xsi:type="dcterms:W3CDTF">2025-11-24T11:41:59Z</dcterms:modified>
  <cp:category/>
  <cp:contentStatus/>
</cp:coreProperties>
</file>